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троители(утепл, инстр, сетки))" sheetId="1" r:id="rId1"/>
    <sheet name="строители" sheetId="2" r:id="rId2"/>
  </sheets>
  <definedNames>
    <definedName name="_xlnm.Print_Titles" localSheetId="1">'строители'!$6:$6</definedName>
    <definedName name="_xlnm.Print_Titles" localSheetId="0">'Строители(утепл, инстр, сетки))'!$4:$4</definedName>
    <definedName name="_xlnm.Print_Area" localSheetId="0">'Строители(утепл, инстр, сетки))'!$A$1:$F$105</definedName>
  </definedNames>
  <calcPr fullCalcOnLoad="1"/>
</workbook>
</file>

<file path=xl/sharedStrings.xml><?xml version="1.0" encoding="utf-8"?>
<sst xmlns="http://schemas.openxmlformats.org/spreadsheetml/2006/main" count="1050" uniqueCount="742">
  <si>
    <r>
      <t xml:space="preserve">Толстый (30-80 мм) </t>
    </r>
    <r>
      <rPr>
        <b/>
        <i/>
        <sz val="9"/>
        <rFont val="Times New Roman"/>
        <family val="1"/>
      </rPr>
      <t>Старатели</t>
    </r>
  </si>
  <si>
    <t>60 шт</t>
  </si>
  <si>
    <t xml:space="preserve">Можно использовать в качестве стяжки для полов и для выравнивания значительных неровностей в сухих и влажных помещениях, применяется в системах «теплых полов, подходит для машинного применения.                                                                          Расход материала 1,8–2,0 кг сухой смеси на 1 кв.м. при толщине слоя 1 мм. </t>
  </si>
  <si>
    <t xml:space="preserve">Для окончательного выравнивания пола в сухих и влажных помещениях, применяется в системах «теплых полов», подходит для машинного применения.                                                                                                         Расход материала 1,8–2,0 кг сухой смеси на 1 кв.м. при толщине слоя 1 мм. </t>
  </si>
  <si>
    <r>
      <t xml:space="preserve">Быстротвердеющий     (15-80 мм)                   </t>
    </r>
    <r>
      <rPr>
        <b/>
        <i/>
        <sz val="9"/>
        <rFont val="Times New Roman"/>
        <family val="1"/>
      </rPr>
      <t>Старатели</t>
    </r>
  </si>
  <si>
    <t xml:space="preserve">Используется как стяжка и для окончательного выравнивания полов в сухих помещениях, ходить по поверхности можно через 4-6 часов, применяется в системах «теплых полов», подходит для машинного применения. Расход материала 1,8–2,0 кг сухой смеси на 1 кв.м. при толщине слоя 1 мм.      </t>
  </si>
  <si>
    <t>шпатлевки сухие</t>
  </si>
  <si>
    <r>
      <t xml:space="preserve">Базовая                                                      </t>
    </r>
    <r>
      <rPr>
        <b/>
        <i/>
        <sz val="9"/>
        <rFont val="Times New Roman"/>
        <family val="1"/>
      </rPr>
      <t>Старатели</t>
    </r>
  </si>
  <si>
    <t xml:space="preserve">Для стен и потолков в помещениях любой влажности, бежевая, цементная.    Расход 1 кг на 1 кв.м при слое 1 мм </t>
  </si>
  <si>
    <t>6 шт</t>
  </si>
  <si>
    <t>216 шт</t>
  </si>
  <si>
    <r>
      <t xml:space="preserve">Фасадная                                                  </t>
    </r>
    <r>
      <rPr>
        <b/>
        <i/>
        <sz val="9"/>
        <rFont val="Times New Roman"/>
        <family val="1"/>
      </rPr>
      <t>Старатели</t>
    </r>
  </si>
  <si>
    <t>Бежевая, цементная, высокая атмосферостойкость, для внутренних и наружных работ. Расход 1 кг на 1 кв.м. при слое 1 мм.</t>
  </si>
  <si>
    <r>
      <t xml:space="preserve">Фасадно-финишная                               </t>
    </r>
    <r>
      <rPr>
        <b/>
        <i/>
        <sz val="9"/>
        <rFont val="Times New Roman"/>
        <family val="1"/>
      </rPr>
      <t>Старатели</t>
    </r>
  </si>
  <si>
    <t xml:space="preserve">Образует идеально белую и гладкую поверхность, для фасадов и внутренних работ. Расход 1 кг на 1 кв.м при слое 1 мм. </t>
  </si>
  <si>
    <r>
      <t xml:space="preserve">Финишная                                                    </t>
    </r>
    <r>
      <rPr>
        <b/>
        <i/>
        <sz val="9"/>
        <rFont val="Times New Roman"/>
        <family val="1"/>
      </rPr>
      <t>Старатели</t>
    </r>
  </si>
  <si>
    <t>90 шт</t>
  </si>
  <si>
    <t xml:space="preserve">Белая, гипсовая, пластичная, быстротвердеющая, безусадочная, для сухих помещений. Расход 0,9 кг на 1 кв.м. при слое 1 мм. </t>
  </si>
  <si>
    <t>12 кг</t>
  </si>
  <si>
    <t>10 шт</t>
  </si>
  <si>
    <t>300 шт</t>
  </si>
  <si>
    <r>
      <t xml:space="preserve">Финишная Плюс                                       </t>
    </r>
    <r>
      <rPr>
        <b/>
        <i/>
        <sz val="9"/>
        <rFont val="Times New Roman"/>
        <family val="1"/>
      </rPr>
      <t>Старатели</t>
    </r>
  </si>
  <si>
    <t>Финишная, белая, полимерная, для сухих и влажных помещений. Расход 0,8 кг на 1 кв.м при слое 1 мм.</t>
  </si>
  <si>
    <r>
      <t xml:space="preserve">Финишная КР                                            </t>
    </r>
    <r>
      <rPr>
        <b/>
        <i/>
        <sz val="9"/>
        <rFont val="Times New Roman"/>
        <family val="1"/>
      </rPr>
      <t>Старатели</t>
    </r>
  </si>
  <si>
    <t>Образует идеально белую и гладкую поверхность, полимерная, с высокой укрывистостью, для сухих помещений. Расход 1,2 кг на 1 кв.м при слое 1 мм.</t>
  </si>
  <si>
    <t>18 кг</t>
  </si>
  <si>
    <t>плиточные клеи</t>
  </si>
  <si>
    <r>
      <t xml:space="preserve">Стандарт                                                    </t>
    </r>
    <r>
      <rPr>
        <b/>
        <i/>
        <sz val="9"/>
        <rFont val="Times New Roman"/>
        <family val="1"/>
      </rPr>
      <t>Старатели</t>
    </r>
  </si>
  <si>
    <t xml:space="preserve">Хорошая адгезия, водостойкий, морозостойкий, для помещений любой влажности. Расход от 3 до 5 кг на 1 кв.м. </t>
  </si>
  <si>
    <r>
      <t xml:space="preserve">Плюс                                                          </t>
    </r>
    <r>
      <rPr>
        <b/>
        <i/>
        <sz val="9"/>
        <rFont val="Times New Roman"/>
        <family val="1"/>
      </rPr>
      <t>Старатели</t>
    </r>
  </si>
  <si>
    <t xml:space="preserve">Пластичный, морозостойкий, водостойкий, для внутренних работ и облицовки фасадов, применяется в системах «теплых полов». Расход от 3 до 5 кг на 1 кв.м. </t>
  </si>
  <si>
    <r>
      <t xml:space="preserve">Люкс                                                           </t>
    </r>
    <r>
      <rPr>
        <b/>
        <i/>
        <sz val="9"/>
        <rFont val="Times New Roman"/>
        <family val="1"/>
      </rPr>
      <t>Старатели</t>
    </r>
  </si>
  <si>
    <t xml:space="preserve">Пластичный, морозостойкий, водостойкий, для внутренних и наружных работ, для поверхностей, покрытых старой краской или плиткой. Расход от 3 до 5 кг на 1 кв.м. </t>
  </si>
  <si>
    <r>
      <t xml:space="preserve">Для керамогранита                               </t>
    </r>
    <r>
      <rPr>
        <b/>
        <i/>
        <sz val="9"/>
        <rFont val="Times New Roman"/>
        <family val="1"/>
      </rPr>
      <t>Старатели</t>
    </r>
  </si>
  <si>
    <t>Для облицовки природным и искусственным камнем, применяется в системах «теплых полов».  Расход от 3 до 5 кг на кв.м.</t>
  </si>
  <si>
    <r>
      <t xml:space="preserve">Быстрый                                                    </t>
    </r>
    <r>
      <rPr>
        <b/>
        <i/>
        <sz val="9"/>
        <rFont val="Times New Roman"/>
        <family val="1"/>
      </rPr>
      <t>Старатели</t>
    </r>
  </si>
  <si>
    <t xml:space="preserve">Время твердения 3 часа, для внутренних работ, повышенная пластичность и адгезия, особенно рекомендуется для приклеивания плитки на гипсовую штукатурку и гипсовые пазогребневые плиты. Расход от 3 до 5 кг на кв.м. </t>
  </si>
  <si>
    <t>затирка для швов</t>
  </si>
  <si>
    <r>
      <t xml:space="preserve">Белая                                                         </t>
    </r>
    <r>
      <rPr>
        <b/>
        <i/>
        <sz val="9"/>
        <rFont val="Times New Roman"/>
        <family val="1"/>
      </rPr>
      <t>Старатели</t>
    </r>
  </si>
  <si>
    <t>3 шт</t>
  </si>
  <si>
    <t xml:space="preserve">Для заполнения швов между настенными и напольными плитками в сухих и влажных помещениях, водостойкая, пластичная, имеет устойчивый цвет. Расход 1 кг сухой смеси на 2 кв.м. </t>
  </si>
  <si>
    <t>1 кг</t>
  </si>
  <si>
    <r>
      <t xml:space="preserve">Фуга-блеск                                              </t>
    </r>
    <r>
      <rPr>
        <b/>
        <i/>
        <sz val="9"/>
        <rFont val="Times New Roman"/>
        <family val="1"/>
      </rPr>
      <t>Старатели</t>
    </r>
  </si>
  <si>
    <t>15 шт</t>
  </si>
  <si>
    <t xml:space="preserve">Жидкость для защиты и придания блеска межплиточным швам. Расход 0,5 л на 5–10 кв. м </t>
  </si>
  <si>
    <t>0,5 л</t>
  </si>
  <si>
    <t>шпатлевки готовые</t>
  </si>
  <si>
    <r>
      <t xml:space="preserve">Масляно-клеевая                                  </t>
    </r>
    <r>
      <rPr>
        <b/>
        <i/>
        <sz val="9"/>
        <rFont val="Times New Roman"/>
        <family val="1"/>
      </rPr>
      <t>Старатели</t>
    </r>
  </si>
  <si>
    <t>70 шт</t>
  </si>
  <si>
    <t xml:space="preserve">Белая, для стен и потолков внутри помещений. Расход 1,8 кг на 1 кв.м. при слое 1 мм.
</t>
  </si>
  <si>
    <t xml:space="preserve">300 шт </t>
  </si>
  <si>
    <r>
      <t xml:space="preserve">На основе ПВА                                        </t>
    </r>
    <r>
      <rPr>
        <b/>
        <i/>
        <sz val="9"/>
        <rFont val="Times New Roman"/>
        <family val="1"/>
      </rPr>
      <t>Старатели</t>
    </r>
  </si>
  <si>
    <t>Белая, повышенная пластичность, для внутренних работ. Расход 1,8 кг на 1 кв.м. при слое 1 мм.</t>
  </si>
  <si>
    <t>Акриловая, для высококачественной отделки стен и потолков внутри помещений, идеальна для работы по гипсокартону, высокопластичная, образует идеально ровную и исключительно белую поверхность.</t>
  </si>
  <si>
    <t>грунтовка</t>
  </si>
  <si>
    <r>
      <t xml:space="preserve">Глубокого проникания                         </t>
    </r>
    <r>
      <rPr>
        <b/>
        <i/>
        <sz val="9"/>
        <rFont val="Times New Roman"/>
        <family val="1"/>
      </rPr>
      <t>Старатели</t>
    </r>
  </si>
  <si>
    <t xml:space="preserve">Подходит для сильно впитывающих оснований, великолепно проникает в материал. Расход 100–200 мл на кв.м.
 </t>
  </si>
  <si>
    <r>
      <t xml:space="preserve">Универсальная                                      </t>
    </r>
    <r>
      <rPr>
        <b/>
        <i/>
        <sz val="9"/>
        <rFont val="Times New Roman"/>
        <family val="1"/>
      </rPr>
      <t>Старатели</t>
    </r>
  </si>
  <si>
    <t xml:space="preserve">Упрочняет основу, усиливает адгезию покрытия к основанию, снижает расход краски. Расход 100–200 мл на кв.м.
 </t>
  </si>
  <si>
    <t>1 л</t>
  </si>
  <si>
    <r>
      <t xml:space="preserve">Для внутренних работ                         </t>
    </r>
    <r>
      <rPr>
        <b/>
        <i/>
        <sz val="9"/>
        <rFont val="Times New Roman"/>
        <family val="1"/>
      </rPr>
      <t>Старатели</t>
    </r>
  </si>
  <si>
    <t xml:space="preserve">Препятствует осыпанию и растрескиванию основы, увеличивает долговечность. Расход 100–200 мл на кв.м.
 </t>
  </si>
  <si>
    <r>
      <t xml:space="preserve">Бетон-контакт                                        </t>
    </r>
    <r>
      <rPr>
        <b/>
        <i/>
        <sz val="9"/>
        <rFont val="Times New Roman"/>
        <family val="1"/>
      </rPr>
      <t>Старатели</t>
    </r>
  </si>
  <si>
    <t xml:space="preserve">Для придания сцепляющих качеств гладким бетонным поверхностям. Расход 0,25–0,35 кг на 1 кв. м </t>
  </si>
  <si>
    <t>Краски воднодисперсионные акриловые</t>
  </si>
  <si>
    <r>
      <t xml:space="preserve">Для потолков                                          </t>
    </r>
    <r>
      <rPr>
        <b/>
        <i/>
        <sz val="9"/>
        <rFont val="Times New Roman"/>
        <family val="1"/>
      </rPr>
      <t>Старатели</t>
    </r>
  </si>
  <si>
    <t>Белая, светопрочная, матовая, для внутренних работ. Расход 0,11–0,15 кг на кв.м.</t>
  </si>
  <si>
    <r>
      <t xml:space="preserve">Для стен и потолков                           </t>
    </r>
    <r>
      <rPr>
        <b/>
        <i/>
        <sz val="9"/>
        <rFont val="Times New Roman"/>
        <family val="1"/>
      </rPr>
      <t>Старатели</t>
    </r>
  </si>
  <si>
    <t>Повышенная белизна, светопрочная, матовая, влагостойкая, для внутренних работ. Расход 0,11–0,15 кг на кв.м. при однослойном покрытии</t>
  </si>
  <si>
    <t>14 кг</t>
  </si>
  <si>
    <t xml:space="preserve">6 шт </t>
  </si>
  <si>
    <r>
      <t xml:space="preserve">Для стен и потолков Супербелая        </t>
    </r>
    <r>
      <rPr>
        <b/>
        <i/>
        <sz val="9"/>
        <rFont val="Times New Roman"/>
        <family val="1"/>
      </rPr>
      <t>Старатели</t>
    </r>
  </si>
  <si>
    <t xml:space="preserve">Повышенная белизна, светопрочная, матовая, не отмеливает, для внутренних работ. Расход 0,11–0,15 кг на кв.м. при однослойном покрытии </t>
  </si>
  <si>
    <t>6 шт в упаковке</t>
  </si>
  <si>
    <t>Для стен и потолков цветная                Старатели</t>
  </si>
  <si>
    <t xml:space="preserve">Аналогична по характеристикам для стен и потолков белой, минимальная партия 100 кг. Расход 0,11–0,15 кг на кв.м. при однослойном покрытии </t>
  </si>
  <si>
    <r>
      <t xml:space="preserve">Фасадная белая                                     </t>
    </r>
    <r>
      <rPr>
        <b/>
        <i/>
        <sz val="9"/>
        <rFont val="Times New Roman"/>
        <family val="1"/>
      </rPr>
      <t>Старатели</t>
    </r>
  </si>
  <si>
    <t xml:space="preserve">Белая, светопрочная, матовая, допускает влажную уборку, колеруется водными пигментными пастами, водостойкая, атмосферостойкая, для наружных и внутренних работ. Расход 0,12–0,15 кг на кв.м. при однослойном покрытии </t>
  </si>
  <si>
    <r>
      <t xml:space="preserve">Фасадная цветная                                  </t>
    </r>
    <r>
      <rPr>
        <b/>
        <i/>
        <sz val="9"/>
        <rFont val="Times New Roman"/>
        <family val="1"/>
      </rPr>
      <t>Старатели</t>
    </r>
  </si>
  <si>
    <t xml:space="preserve">Аналогична по характеристикам фасадной белой, минимальная партия 100 кг. Расход 0,11–0,15 кг на кв.м. при однослойном покрытии </t>
  </si>
  <si>
    <r>
      <t xml:space="preserve">Фасадная улучшенная белая                 </t>
    </r>
    <r>
      <rPr>
        <b/>
        <i/>
        <sz val="9"/>
        <rFont val="Times New Roman"/>
        <family val="1"/>
      </rPr>
      <t>Старатели</t>
    </r>
  </si>
  <si>
    <t xml:space="preserve">Белая, светопрочная, матовая, устойчивая к мокрому истиранию, долговечная, водостойкая, атмосферостойкая, колеруется водными пигментными пастами, для наружных и внутренних работ. Расход 0,11–0,15 кг на кв.м. при однослойном покрытии </t>
  </si>
  <si>
    <t xml:space="preserve">гидроизоляция </t>
  </si>
  <si>
    <t>АкваЩит W6</t>
  </si>
  <si>
    <t xml:space="preserve">Обмазочная гидроизоляция для душевых, ванных комнат и санузлов
</t>
  </si>
  <si>
    <t xml:space="preserve">25 кг </t>
  </si>
  <si>
    <t>СТРОМИКС — Защита от сырости</t>
  </si>
  <si>
    <t xml:space="preserve">Восстановление водонепроницаемости строительных конструкций различного рода обводненных сооружений.
</t>
  </si>
  <si>
    <t>СТРОМИКС — Защитный слой</t>
  </si>
  <si>
    <t>Устройство новых гидроизоляционных и антикоррозийных защитных покрытий бетонных и каменных конструкций зданий и сооружений .</t>
  </si>
  <si>
    <t>СТРОМИКС — Защита от грибка</t>
  </si>
  <si>
    <t>Уничтожение грибка на бетонных и каменных конструкциях.</t>
  </si>
  <si>
    <t>СТРОМИКС — Барьер (гидропломба)</t>
  </si>
  <si>
    <t>Ликвидация открытых течей воды в бетонных конструкциях.</t>
  </si>
  <si>
    <t>В упаковке</t>
  </si>
  <si>
    <t>На поддоне</t>
  </si>
  <si>
    <t>Вес</t>
  </si>
  <si>
    <t>для предварительного выравнивания стен снаружи и внутри помещений. Расход смеси при слое в 10 мм-18кг/м² . Толщина слоя-5-20мм .</t>
  </si>
  <si>
    <t xml:space="preserve">Штукатурка цементная финишная ОСНОВИТ СЛИМВЭЛЛ Т-23
</t>
  </si>
  <si>
    <t xml:space="preserve">для окончательного выравнивания стен снаружи и внутри помещений. Расход смеси при слое в 10 мм- 17кг/м².Толщина слоя-2-10 мм </t>
  </si>
  <si>
    <t xml:space="preserve">Штукатурка гипсовая ОСНОВИТ ГИПСВЭЛЛ Т-25
</t>
  </si>
  <si>
    <t>для выравнивания стен и потолков внутри сухих помещений. Расход смеси при слое в 10 мм- 9кг/м².Толщина слоя-3-80мм</t>
  </si>
  <si>
    <t xml:space="preserve">Грунт интерьерный ОСНОВИТ ИНТЕКОНТ Т-50
</t>
  </si>
  <si>
    <t xml:space="preserve">Грунт универсальный ОСНОВИТ УНКОНТ Т-51
</t>
  </si>
  <si>
    <t>Штукатурка цементная для формирования структурной поверхности при выполнении декоративного отделочного покрытия фасадов зданий и внутренних помещений. Наносится слоем 2 мм, белого цвета.</t>
  </si>
  <si>
    <t xml:space="preserve">Грунт БЕТОН-КОНТАКТ ОСНОВИТ БЕТТОКОН Т-55                                     </t>
  </si>
  <si>
    <t>6 кг</t>
  </si>
  <si>
    <t xml:space="preserve">Штукатурка легкая машинного нанесения ОСНОВИТ ФЛАЙВЭЛЛ  Т-24
</t>
  </si>
  <si>
    <t xml:space="preserve">Штукатурка гипсовая машинного нанесения ОСНОВИТ ГИПСВЭЛЛ Т-26    </t>
  </si>
  <si>
    <t>для выравнивания стен и потолков внутри сухих помещений машинным и ручным способом. Расход смеси при слое в 10 мм-9-10 кг/м² . Рекомендуемая толщина слоя-3-30мм.</t>
  </si>
  <si>
    <t>для производства высокопрочного и ровного основания полов толщиной 30-150 мм. машинным и ручным способом. Расход смеси при слое в 10 мм- 17-18 кг/м².</t>
  </si>
  <si>
    <t>Размер</t>
  </si>
  <si>
    <t>Листов на поддоне</t>
  </si>
  <si>
    <t>вес листа</t>
  </si>
  <si>
    <t>Цена (кв.м)</t>
  </si>
  <si>
    <t>Цена      (лист)</t>
  </si>
  <si>
    <t>ГКЛ 12,5  2,5 м</t>
  </si>
  <si>
    <t>1200 х 2500 х 12,5</t>
  </si>
  <si>
    <t>ГКЛ 9,5 2,5 м</t>
  </si>
  <si>
    <t>1200 х 2500 х 9,5</t>
  </si>
  <si>
    <t>24 кг</t>
  </si>
  <si>
    <t>ГКЛ влага 12,5 2,5 м</t>
  </si>
  <si>
    <t>ГКЛ влага 9,5 2,5 м</t>
  </si>
  <si>
    <t>Вид</t>
  </si>
  <si>
    <t>шт. на поддоне</t>
  </si>
  <si>
    <t>ПГП Обычная</t>
  </si>
  <si>
    <t>полнотелая</t>
  </si>
  <si>
    <t>30 шт.</t>
  </si>
  <si>
    <t>пустотелая</t>
  </si>
  <si>
    <t>ПГП Влагостойкая</t>
  </si>
  <si>
    <t>Профили</t>
  </si>
  <si>
    <t>Профиль ПП 60*27, толщина 0,45мм (L=3м)</t>
  </si>
  <si>
    <t>12 шт/уп</t>
  </si>
  <si>
    <t>Профиль ПН 28*27, толщина 0,45мм (L=3м)</t>
  </si>
  <si>
    <t>Профиль ПС-2 50*50, толщина 0,5мм (L=3м)</t>
  </si>
  <si>
    <t>Профиль ПН-2 50*40, толщина 0,5мм (L=3м)</t>
  </si>
  <si>
    <t>25 шт/уп</t>
  </si>
  <si>
    <t>50 шт/уп</t>
  </si>
  <si>
    <t>Выравнивающий профиль маячковый ПМ 10 мм</t>
  </si>
  <si>
    <r>
      <t>Цветные затирки</t>
    </r>
    <r>
      <rPr>
        <sz val="9"/>
        <rFont val="Times New Roman"/>
        <family val="1"/>
      </rPr>
      <t xml:space="preserve"> (бежевая, слоновая кость, кремовая, розовая, голубая) Новинка!</t>
    </r>
  </si>
  <si>
    <t>Цена с/в со склада</t>
  </si>
  <si>
    <r>
      <t xml:space="preserve">Цветные затирки </t>
    </r>
    <r>
      <rPr>
        <sz val="9"/>
        <rFont val="Times New Roman"/>
        <family val="1"/>
      </rPr>
      <t>(зеленая, морская волна, терракотовая, коричневая) Новинка!</t>
    </r>
  </si>
  <si>
    <t>Фасовка  шт/уп</t>
  </si>
  <si>
    <t>Цена (шт)</t>
  </si>
  <si>
    <t>Цена     (пог.метр)</t>
  </si>
  <si>
    <t>Основит</t>
  </si>
  <si>
    <t>Кладочные растворы</t>
  </si>
  <si>
    <t>Клеи плиточные</t>
  </si>
  <si>
    <t>Смеси для устройства полов</t>
  </si>
  <si>
    <t>для создания гладкой горизонтальной высокопрочной поверхности пола. Слой нанесения 3-30 мм.</t>
  </si>
  <si>
    <t xml:space="preserve">IVSIL CLASSIC     СЕРТИФИКАТ EN 12004 класс С1Т!
</t>
  </si>
  <si>
    <t xml:space="preserve">IVSIL SPARK                                           
</t>
  </si>
  <si>
    <t>белая гипсовая штукатурка для ручного нанесения для внутренних работ</t>
  </si>
  <si>
    <r>
      <t xml:space="preserve">IVSIL SEAMER белая </t>
    </r>
    <r>
      <rPr>
        <sz val="9"/>
        <rFont val="Times New Roman"/>
        <family val="1"/>
      </rPr>
      <t xml:space="preserve">
</t>
    </r>
  </si>
  <si>
    <t>цветная кладочная смесь для керамического, силикатного и клинкерного кирпича</t>
  </si>
  <si>
    <r>
      <t xml:space="preserve">IVSIL SEAMER слоновая кость </t>
    </r>
    <r>
      <rPr>
        <sz val="9"/>
        <rFont val="Times New Roman"/>
        <family val="1"/>
      </rPr>
      <t xml:space="preserve">
</t>
    </r>
  </si>
  <si>
    <r>
      <t xml:space="preserve">IVSIL SEAMER графит </t>
    </r>
    <r>
      <rPr>
        <sz val="9"/>
        <rFont val="Times New Roman"/>
        <family val="1"/>
      </rPr>
      <t xml:space="preserve">
</t>
    </r>
  </si>
  <si>
    <r>
      <t xml:space="preserve">IVSIL SEAMER коричневая </t>
    </r>
    <r>
      <rPr>
        <sz val="9"/>
        <rFont val="Times New Roman"/>
        <family val="1"/>
      </rPr>
      <t xml:space="preserve">
</t>
    </r>
  </si>
  <si>
    <r>
      <t>IVSIL SEAMER терракотовая</t>
    </r>
    <r>
      <rPr>
        <sz val="9"/>
        <rFont val="Times New Roman"/>
        <family val="1"/>
      </rPr>
      <t xml:space="preserve">
</t>
    </r>
  </si>
  <si>
    <r>
      <t>IVSIL ГЛУБОКОГО ПРОНИКНОВЕНИЯ</t>
    </r>
    <r>
      <rPr>
        <sz val="9"/>
        <rFont val="Times New Roman"/>
        <family val="1"/>
      </rPr>
      <t xml:space="preserve">
</t>
    </r>
  </si>
  <si>
    <t>для обработки оснований с сильной впитывающей способностью</t>
  </si>
  <si>
    <t xml:space="preserve">Наливной пол ОСНОВИТ Т-42
</t>
  </si>
  <si>
    <t xml:space="preserve">Стяжка пола легкая ОСНОВИТ Т-43                                                                                             </t>
  </si>
  <si>
    <t>для подготовки различных оснований перед шпатлеванием, окраской и отделкой декоративными материалами внутри помещений.</t>
  </si>
  <si>
    <t>для финишного выравнивания (до3 мм) стен и потолков внутри помещений под последующую декоративную отделку. Рекомендуется для приклеивания ГКЛ к ровным поверхностям, а также для монтажа пазогребневыз плит</t>
  </si>
  <si>
    <t>для подготовки различных оснований перед шпатлеванием, окраской и отделкой декоративными материалами внутри и снаружи  помещений.</t>
  </si>
  <si>
    <t>Смеси для машинного нанесения</t>
  </si>
  <si>
    <t xml:space="preserve">Стяжка пола машинного нанесения ОСНОВИТ Т-44
</t>
  </si>
  <si>
    <t>50 кг</t>
  </si>
  <si>
    <t>40 кг</t>
  </si>
  <si>
    <t>25 кг</t>
  </si>
  <si>
    <t>30 кг</t>
  </si>
  <si>
    <t>20 кг</t>
  </si>
  <si>
    <t>10 л</t>
  </si>
  <si>
    <t>Ветонит КR</t>
  </si>
  <si>
    <t>Ветонит LR+</t>
  </si>
  <si>
    <t>Гладилка стальная зубчатая 480*130 (зуб 8*8) П</t>
  </si>
  <si>
    <t>Крестики для плитки 2,5 мм (200 шт/уп)</t>
  </si>
  <si>
    <t>Кисть флейцевая 45*6мм, дер. Ручка натур. Щетина</t>
  </si>
  <si>
    <t>Мешки п/п зеленый 55*105</t>
  </si>
  <si>
    <t xml:space="preserve">Миксер заостренный венчик 100*550мм Dexter </t>
  </si>
  <si>
    <t>Набор ножей со сменными лезвиями из 5 шт (76-250)</t>
  </si>
  <si>
    <t>Резак круговой по гипсокартону 30-400мм (П)</t>
  </si>
  <si>
    <t>Шпатель зубчатый пластиковая ручка 200 мм (зуб 6*6)</t>
  </si>
  <si>
    <t>Шпатель зубчатый пластиковая ручка 200 мм (зуб 8*8)</t>
  </si>
  <si>
    <t xml:space="preserve">Шпатель малярный пластиковая ручка 100мм </t>
  </si>
  <si>
    <t>Применяется как мелкозернистый бетон для заливки фундаментов, изготовления высокопрочных бетонных стяжек различной толщины, в качестве несущего слоя полов, при обустройстве жилых, общественных и производственных помещений</t>
  </si>
  <si>
    <t xml:space="preserve">Универсальная М 150 </t>
  </si>
  <si>
    <t>Для наружных и внутренних работ для выравнивания поверхностей стен и потолков. Наносится слоем 5-30мм без штукатурной сетки</t>
  </si>
  <si>
    <t>Кладочная М 200</t>
  </si>
  <si>
    <t>Для выполнения кладки кирпича, бетонных блоков, бетонирования лестниц</t>
  </si>
  <si>
    <t>Сухие модифицированные смеси</t>
  </si>
  <si>
    <t>Старатели</t>
  </si>
  <si>
    <t>Наименование</t>
  </si>
  <si>
    <t>Применение</t>
  </si>
  <si>
    <t>Фасовка кг.</t>
  </si>
  <si>
    <t>Цена</t>
  </si>
  <si>
    <t>Штукатурки</t>
  </si>
  <si>
    <t>Материалы для устройства полов</t>
  </si>
  <si>
    <t>Клей для керамической плитки</t>
  </si>
  <si>
    <t>Выравнивающий профиль маячковый ПМ 6 мм</t>
  </si>
  <si>
    <r>
      <t>IVSIL TERMOSIL</t>
    </r>
    <r>
      <rPr>
        <sz val="9"/>
        <rFont val="Times New Roman"/>
        <family val="1"/>
      </rPr>
      <t xml:space="preserve"> </t>
    </r>
  </si>
  <si>
    <t>инновационный материал!   
эффективная тепло- и звукоизоляция, со сверхэкономичным расходом, для фасадных и внутренних работ</t>
  </si>
  <si>
    <t>Пена монтажная МАКРОФЛЕКС (0,75л)</t>
  </si>
  <si>
    <t>750 мл</t>
  </si>
  <si>
    <t>Пена монтажная</t>
  </si>
  <si>
    <t>Грунтовки</t>
  </si>
  <si>
    <t>0,5</t>
  </si>
  <si>
    <t>Юнис</t>
  </si>
  <si>
    <t>Юнис XXI</t>
  </si>
  <si>
    <t xml:space="preserve">Клей для укладки керамической плитки  на пол и стены.Для наружных и внутренних работ. Максимальный вес приклеиваемой плитки 300гр/100см2. Надёжный и экономичный. </t>
  </si>
  <si>
    <t>Юнис 2000</t>
  </si>
  <si>
    <t>для производства легкого и экономичного тепло- и звукоизоляционного основания пола толщиной 30 - 300 мм</t>
  </si>
  <si>
    <t>Техноплекс 35 200 Стандарт 1180*580*30                                    1 уп  (13 листов) = 0,267 куб.м=8,9 кв.м</t>
  </si>
  <si>
    <t>Техноплекс 35 200 Стандарт 1180*580*50                                     1 уп  (8 листов)=  0,274 куб.м=5,5 кв.м</t>
  </si>
  <si>
    <t xml:space="preserve">Клей для укладки керамической плитки и плитки из природного камня на пол и стены. Для наружных и внутренних работа.Высокая клеящая способность.Максимальный вес приклеиваемой плитки 400гр/100см2. </t>
  </si>
  <si>
    <t>Unis HI Tech</t>
  </si>
  <si>
    <t>Адгезионный состав с нанокомпонентами для укладки керамической плитки, плитки из природного камня  на  вертикальные, горизонтальные и потолочные поверхности. Для внутренних и наружных работ. Максимальный вес приклеиваемой плитки  40 кг</t>
  </si>
  <si>
    <t>Юнис плюс</t>
  </si>
  <si>
    <t>Клей для укладки керамической плитки и плитки из природного камня на пол и стены. Для внутренних и наружных работ. Максимальный вес приклеиваемой плитки 500гр/100см2.Применение в системе «Тёплый пол», по сложным основаниям.</t>
  </si>
  <si>
    <t>Юнис Бассейн</t>
  </si>
  <si>
    <t>625*250*50</t>
  </si>
  <si>
    <t>625*250*75</t>
  </si>
  <si>
    <t>625*250*100</t>
  </si>
  <si>
    <t xml:space="preserve">Клей для укладки керамической плитки и плитки из природного камня  в резервуарах с водой. Максимальный вес приклеиваемой плитки 600гр/100см2. Применение в системе «Тёплый пол», по сложным основаниям. Укладка плитки методом «сверху-вниз»  </t>
  </si>
  <si>
    <t>Юнис Гранит</t>
  </si>
  <si>
    <t xml:space="preserve">Для приклеивания тяжёлых плит и плит из керамогранита, керамики и натурального камня. Максимальный вес приклеиваемой плитки 800гр/100см2. Ударопрочный, трещиностойкий. Укладка плитки методом «сверху-вниз» </t>
  </si>
  <si>
    <t>Белфикс</t>
  </si>
  <si>
    <t>Клей-затирка на белом цементе для облицовки стен и полов светлой или прозрчной декоративной мозаичной плиткой и затирки межплиточных швов. Для внутренних и наружных работ. Максимальный вес приклеиваемой плитки 800гр/100см2.</t>
  </si>
  <si>
    <t>Ровнители для полов</t>
  </si>
  <si>
    <t>Горизонт</t>
  </si>
  <si>
    <t>Штукатурная М 100</t>
  </si>
  <si>
    <t>Цены указаны без поддонов (с поддоном-+5 руб/меш). Доставка в адрес от Малого Бетонного кольца до СК  20 т-бесплатно, 10т-3000руб</t>
  </si>
  <si>
    <t xml:space="preserve">Стяжка цементная для подготовки прочных и ровных оснований для укладки напольных покрытий или нанесения тонкослойных ровнителей. Наносится слоем от 10 до 50 мм. Гарантированное качество в системе «Теплый пол».  Для внутренних и наружных работ. </t>
  </si>
  <si>
    <t>Горизонт универсальный</t>
  </si>
  <si>
    <t>Универсальный наливной пол для получения ровной и прочной поверхности, полностью готовой для укладки декоративных напольных покрытий, на основаниях с неровностями от 5 до 100 мм. Гарантированное качество в системе «Теплый пол"</t>
  </si>
  <si>
    <t>Горизонт-2</t>
  </si>
  <si>
    <t>Maxi Plus</t>
  </si>
  <si>
    <t>плиточный клей для укладки плитки и станд. Керамогранита</t>
  </si>
  <si>
    <t>Kalekim</t>
  </si>
  <si>
    <t>Fayser</t>
  </si>
  <si>
    <t>Клеевой состав на цементной основе</t>
  </si>
  <si>
    <t>Штукатурка гипсовая БЕЛАЯ ОСНОВИТ  ГИПСВЭЛ Т-25</t>
  </si>
  <si>
    <t>для выравнивания стен и потолков внутри сухих помещений. Расход смеси при слое в 10 мм- 9кг/м². Наносится слоем от 3-80мм без штукатурной сетки</t>
  </si>
  <si>
    <t>Тонкослойный быстротвердеющий наливной пол ОСНОВИТ РОВИЛАЙН Т- 46 УЖЕ В ПРОДАЖЕ!</t>
  </si>
  <si>
    <t xml:space="preserve">для окончательного, идеально ровного выравнивания полов в жилых и общественных помещениях слоем от 1 до 10 мм под последующее напольное покрытие </t>
  </si>
  <si>
    <t>Тонкослойный наливной пол для финишного выравнивания поверхностей под укладку напольных покрытий. Наносится слоем до 10 мм. Для внутренних работ. Гарантированное качество в системе «Теплый пол».</t>
  </si>
  <si>
    <t>Теплон (белый)</t>
  </si>
  <si>
    <t>Штукатурка гипсовая для выравнивания поверхностей стен и потолков слоем до 50 мм без штукатурной сетки. Для внутренних работ.</t>
  </si>
  <si>
    <t>Теплон (серый)</t>
  </si>
  <si>
    <t>Силин для внутренних работ</t>
  </si>
  <si>
    <t xml:space="preserve">Валик малярный меховой ВМHM-150/50 натур.мех </t>
  </si>
  <si>
    <t>Валик малярный поролоновый ВП-200/50 бесшовный</t>
  </si>
  <si>
    <t>Штукатурка цементная для выравнивания поверхностей стен и потолков слоем до 30 мм без штукатурной сетки во влажных или неотапливаемых  помещениях.</t>
  </si>
  <si>
    <t>Силин фасадный</t>
  </si>
  <si>
    <t>Штукатурка цементная для выравнивания поверхностей фасадов зданий выше цокольной части. Наносится слоем от 5 до 30 мм без штукатурной сетки.</t>
  </si>
  <si>
    <t>Силин цокольный</t>
  </si>
  <si>
    <t>Штукатурка цементная для выравнивания и защиты поверхностей, подверженных повышенному воздействию агрессивных сред и разрушающих факторов (цоколи, наружные лестницы, подьезды и проч.), слоем до 30 мм без штукатурной сетки.</t>
  </si>
  <si>
    <t>Шпатлевки</t>
  </si>
  <si>
    <t>Фасад серый</t>
  </si>
  <si>
    <t>Дюбель-гвоздь  борт-потай, 6*40 (100 шт) ПЭ цинк</t>
  </si>
  <si>
    <t>Дюбель-гвоздь  выпукл. 6*40 (200 шт) ПЭ цинк</t>
  </si>
  <si>
    <t>0.67/шт</t>
  </si>
  <si>
    <t>Шпатлевка цементная для финишного выравнивания поверхностей фасадов зданий слоем до 6 мм под последующую отделку декоративными покрытиями.</t>
  </si>
  <si>
    <t>Фасад белый</t>
  </si>
  <si>
    <t>Шуба-декор Новинка!!!</t>
  </si>
  <si>
    <t>Короед-декор Новинка !!!</t>
  </si>
  <si>
    <t>Гидропласт</t>
  </si>
  <si>
    <t>Цементная обмазочная гидроизоляция</t>
  </si>
  <si>
    <t>Шпатлевка цементная для финишного выравнивания поверхностей фасадов зданий слоем до 6 мм под последующую отделку декоративными покрытиями. Рекомендуется для высококачественного окрашивания.</t>
  </si>
  <si>
    <t>Блик</t>
  </si>
  <si>
    <t>Шпатлевка гипсовая для толстослойного (до 8 мм) финишного выравнивания поверхностей стен и потолков под декоративную отделку. Для внутренних работ.</t>
  </si>
  <si>
    <t>Слайд</t>
  </si>
  <si>
    <t>МУРЕКСИН</t>
  </si>
  <si>
    <t>Плиточные клеи</t>
  </si>
  <si>
    <t>Плиточный Клей FK (Fliesenkleber FK)</t>
  </si>
  <si>
    <t xml:space="preserve">Клей для плитки для  внутренних работ  </t>
  </si>
  <si>
    <t>Плиточный Клей BFK (Bau-und Fliesenkleber)</t>
  </si>
  <si>
    <t>Клей для плитки для  внутренних работ  и наружных работ</t>
  </si>
  <si>
    <t>Плиточный Клей Стандарт  (Klebemortel Standard)</t>
  </si>
  <si>
    <t>Клей для керамогранита, камня и всех видов плитки для внутренних и наружных работ</t>
  </si>
  <si>
    <t>Затирка для швов 21 Белая 2 кг</t>
  </si>
  <si>
    <t>2 кг</t>
  </si>
  <si>
    <t>Затирка для швов 26 Темно-серая 2 кг</t>
  </si>
  <si>
    <t>Затирка для швов Жасмин, Бали, Бежевая, Светло-бежевая, Антрацит, Голубая, Терракота, Бермуда,  Серая, Свето-серая</t>
  </si>
  <si>
    <t>Шпатлевка гипсовая для тонкослойного (до 3 мм) финишного выравнивания поверхностей стен и потолков под декоративную отделку. Для внутренних работ.</t>
  </si>
  <si>
    <t>Крон</t>
  </si>
  <si>
    <t>для облицовки стен, полов и полов с подогревом, керамической, мозаичной плиткой, керамогранитом и натуральным камнем. Максимальный размер для облицовки стен керамогранитом 40 х 40 см, натуральным камнем весом до 800 гр/100 см². Рекомендуется для приклеивания теплоизоляционных материалов из пенополиуретана, минеральной ваты и пенополистирола.Расход смеси при слое в 1 мм- 1,2кг/м² .
Рекомендуемая толщина слоя-2-15мм.</t>
  </si>
  <si>
    <t xml:space="preserve">Шпатлевка полимерная для тонкослойного (до 3 мм) выравнивания поверхностей стен и потолков внутри сухих отапливаемых помещений под последующую отделку декоративными покрытиями. Фракция наполнителя - 0,2 мм. Степень белизны - 81%.                   </t>
  </si>
  <si>
    <t>LR</t>
  </si>
  <si>
    <t>Шпатлевка полимерная для финишного идеально гладкого выравнивания поверхностей слоем до 3 мм. Идеальна для шпатлевания потолков. Фракция наполнителя - 0,04 мм. Степень белизны - 84%. Для внутренних работ.</t>
  </si>
  <si>
    <t xml:space="preserve">Грунт ОСНОВИТ ДИПОКОНТ Т-53                                                      </t>
  </si>
  <si>
    <t>Изоляционно-Кровельные материалы</t>
  </si>
  <si>
    <t>Линокром ТПП (1 рулон-15 кв.м)</t>
  </si>
  <si>
    <t>Плёнка пароизоляционная для скатной кровли и стен (1.6x50м)</t>
  </si>
  <si>
    <t>Плёнка гидро-ветрозащитная для скатной кровли и фасадов (1.6x50м), для скатной кровли и стен (1.6x50м)</t>
  </si>
  <si>
    <t>Мастика битумная изоляционная (20 л)</t>
  </si>
  <si>
    <t>Праймер битумный ТЕХНОНИКОЛЬ № 1,  (20 л)</t>
  </si>
  <si>
    <t>Монтажно-ремонтные смеси</t>
  </si>
  <si>
    <t>Теплоклей</t>
  </si>
  <si>
    <t>48 лист</t>
  </si>
  <si>
    <t>60 листов</t>
  </si>
  <si>
    <r>
      <t>IVSIL PROFIT       СЕРТИФИКАТ EN 12004 класс С2E!</t>
    </r>
    <r>
      <rPr>
        <sz val="9"/>
        <color indexed="10"/>
        <rFont val="Times New Roman"/>
        <family val="1"/>
      </rPr>
      <t xml:space="preserve">
</t>
    </r>
  </si>
  <si>
    <t xml:space="preserve">«KR»  Новинка!
</t>
  </si>
  <si>
    <t>Шпатлевка полимерная для финишного идеально гладкого выравнивания поверхностей. Идеальна для шпатлевания стен под окраску и оклейку обоями. Фракция наполнителя - 0,04 мм. Для внутренних работ.</t>
  </si>
  <si>
    <t>Роклайт 1200*60*50                                                                           1 уп  (12 листов)=  0,432 куб.м=8,64 кв.м</t>
  </si>
  <si>
    <t>Техноплекс 30 250 *50                                                                Группа горючести Г 1                                                                       1 уп  (8 листов)=  0,274 куб.м=5,5 кв.м</t>
  </si>
  <si>
    <t>УТЕПЛИТЕЛИ</t>
  </si>
  <si>
    <t>1000*600*50мм</t>
  </si>
  <si>
    <t>гипс, для заделки швов, трещин, выбоин, приготовления гипсовых растворов</t>
  </si>
  <si>
    <t>Монтаж и оштукатуривание всех видов фасадной теплоизоляции.Приклеивание минеральной ваты, стекловаты, экструдированного и неэкструдированного пенополистерола. Устройство армирующего слоя с использованием  щелочестойкой сетки армирования</t>
  </si>
  <si>
    <t>Пластер</t>
  </si>
  <si>
    <t>Кол-во в упаковке</t>
  </si>
  <si>
    <t>Сетка строительная самоклеющаяся TDSTELS</t>
  </si>
  <si>
    <t>Серпянка Стелс 100мм*20м</t>
  </si>
  <si>
    <t>100мм х 20м</t>
  </si>
  <si>
    <t>Серпянка Стелс 100мм*45м</t>
  </si>
  <si>
    <t>100мм х 45м</t>
  </si>
  <si>
    <t>Сетка строит. Самокл.Стелс 50мм*20м</t>
  </si>
  <si>
    <t>50мм х 20м</t>
  </si>
  <si>
    <t>Сетка строит. Самокл.Стелс 50мм*45м</t>
  </si>
  <si>
    <t>50мм х 45м</t>
  </si>
  <si>
    <t>Профиль ПС-6 100*50, толщина 0,45мм (L=3м)</t>
  </si>
  <si>
    <t>Профиль ПН-6 100*40, толщина 0,45мм (L=3м)</t>
  </si>
  <si>
    <t>Профиль напр. ПН-4 75*40, толщина 0,45мм (L=3м)</t>
  </si>
  <si>
    <t>Профиль стоеч. ПС-4 75*50, толщина 0,45мм (L=3м)</t>
  </si>
  <si>
    <t>18 шт/уп</t>
  </si>
  <si>
    <t>30 шт/уп</t>
  </si>
  <si>
    <t xml:space="preserve">                                                                               12 шт/уп</t>
  </si>
  <si>
    <t>Сетка стеклотканевая TDSTELS</t>
  </si>
  <si>
    <t>Сетка Стелс 2мм*2мм (1*50м)</t>
  </si>
  <si>
    <t>1м х 50м</t>
  </si>
  <si>
    <t>Сетка Стелс 5мм*5мм (1*50м)</t>
  </si>
  <si>
    <t>Сетка стеклотканевая фасадная TDSTELS</t>
  </si>
  <si>
    <t>Сетка СТЕЛС, д/фасад,раб 5*мм*5мм (1м*50м) 160г/кв.м</t>
  </si>
  <si>
    <t>Сетка СТЕЛС, д/фасад,раб 5*мм*5мм (1м*50м) 145г/кв.м</t>
  </si>
  <si>
    <t>Сетка усиленная TDSTELS 10мм х 10мм (1м*50м) 115 г/кв.м</t>
  </si>
  <si>
    <t>Ленты уплотнительные TDSTELS (Дихтунгбанд)</t>
  </si>
  <si>
    <t>Дихтутгсбанд Стелс 30*30</t>
  </si>
  <si>
    <t>30мм х 30м</t>
  </si>
  <si>
    <t>Дихтутгсбанд Стелс 50*30</t>
  </si>
  <si>
    <t>50мм х 30м</t>
  </si>
  <si>
    <t>Дихтутгсбанд Стелс 70*30</t>
  </si>
  <si>
    <t>70мм х 30м</t>
  </si>
  <si>
    <t>Дихтутгсбанд Стелс 95*30</t>
  </si>
  <si>
    <t>95мм х 30м</t>
  </si>
  <si>
    <t>Клей для стеклообоев X-Glass</t>
  </si>
  <si>
    <t>Клей акриловый "Х-Glass" 10 кг.</t>
  </si>
  <si>
    <t>10 кг</t>
  </si>
  <si>
    <t>Стеклообои X-Glass</t>
  </si>
  <si>
    <t>Стеклообои   рогожка средняя 001</t>
  </si>
  <si>
    <t>Стеклообои   рогожка крупная (50м)</t>
  </si>
  <si>
    <t>Стеклообои   рогожка мелкая (50м)</t>
  </si>
  <si>
    <t>Стеклообои   елка крупная (50м)</t>
  </si>
  <si>
    <t>Стеклообои   елка средняя (50м)</t>
  </si>
  <si>
    <t>Стеклообои   елка мелкая (50м)</t>
  </si>
  <si>
    <t>Модерн</t>
  </si>
  <si>
    <t>50мм х 50м</t>
  </si>
  <si>
    <t>Мешки</t>
  </si>
  <si>
    <t>Мешки (зеленые)</t>
  </si>
  <si>
    <t>-</t>
  </si>
  <si>
    <t xml:space="preserve">Цена  </t>
  </si>
  <si>
    <t>СЕТКИ, ЛЕНТЫ, СТЕКЛООБОИ</t>
  </si>
  <si>
    <t xml:space="preserve"> Гипсовая монтажно-ремонтная смесь для монтажа, заделки выбоин и трещин, финишного выравнивания ГКЛ, ГВЛ, ПГП, восстановления фрагментов любой поверхности внутренних помещений. </t>
  </si>
  <si>
    <t>Униблок</t>
  </si>
  <si>
    <t xml:space="preserve"> Кладочно-монтажный клей. </t>
  </si>
  <si>
    <t>Материалы для подготовки поверхности</t>
  </si>
  <si>
    <t>Юнигрунт</t>
  </si>
  <si>
    <t>Сухой грунт. Идеально подходит для нанесения отделочных и декоративных покрытий. Для внутренних и наружных работ.</t>
  </si>
  <si>
    <t>Грунт для внутренних работ</t>
  </si>
  <si>
    <t>Экономичная быстровысыхающая грунтовка для внутренних работ.</t>
  </si>
  <si>
    <t>5 л</t>
  </si>
  <si>
    <t>Грунт универсальный</t>
  </si>
  <si>
    <t>БЛОКИ HEBEL</t>
  </si>
  <si>
    <t>Цена шт.</t>
  </si>
  <si>
    <t xml:space="preserve">Идеально подходит для нанесения отделочных и декоративных покрытий. Для внутренних и наружных работ.                      </t>
  </si>
  <si>
    <t>10л</t>
  </si>
  <si>
    <t>Грунт глубокого проникновения</t>
  </si>
  <si>
    <t>0.25/шт</t>
  </si>
  <si>
    <t xml:space="preserve">Закрепляет старые, рыхлые, непрочные, сильновпитывающие основания. Для внутренних и наружных работ.   </t>
  </si>
  <si>
    <t>Грунт Бетон-Актив</t>
  </si>
  <si>
    <t>Грунт с наполнителем для плотных, гладких, слабовпитывающих поверхностей типа монолитного бетона. Для внутренних и наружных работ.</t>
  </si>
  <si>
    <t>Прочие материалы</t>
  </si>
  <si>
    <t>«Юнис Алебастр»</t>
  </si>
  <si>
    <t>«Юнис Цемент белый»</t>
  </si>
  <si>
    <t>«Юнис Мел»</t>
  </si>
  <si>
    <t>«Юнис Цемент М-400»</t>
  </si>
  <si>
    <t>Затирки для швов</t>
  </si>
  <si>
    <t>Затирка белая</t>
  </si>
  <si>
    <t>Затирка серая</t>
  </si>
  <si>
    <t>Волма</t>
  </si>
  <si>
    <t>Гипсовая штукатурочная смеь</t>
  </si>
  <si>
    <t>Волма Слой МН</t>
  </si>
  <si>
    <t>Гипсовая штукатурка  для машинного нанесения</t>
  </si>
  <si>
    <t>дюбель распорный ёжик 6*35 (1000 шт)</t>
  </si>
  <si>
    <t>Дюбель-гвоздь KREP-KOMP, борт-потай, 6*60 (100 шт) дг660</t>
  </si>
  <si>
    <t>Дюбель-гвоздь KREP-KOMP, борт-потай, 8*100 (50 шт) дг8100</t>
  </si>
  <si>
    <t>0.32/шт</t>
  </si>
  <si>
    <t>1.28/шт</t>
  </si>
  <si>
    <t>1.52/шт</t>
  </si>
  <si>
    <t>КНАУФ</t>
  </si>
  <si>
    <t>Сухие гипсовые смеси</t>
  </si>
  <si>
    <t>Для заделки швов, образуемых ГКЛ. Для внутренних работ</t>
  </si>
  <si>
    <t>Шпаклевка гипсовая  КНАУФ-Фюгенфюллер, 25 кг</t>
  </si>
  <si>
    <t>Для высококачественного оштукатуривания вручную потолков и стен с обычным твердым основаниемвнутри помещений с нормальной влажностью. Расход 8,5 кг/кв.м (при толщине 10 мм)</t>
  </si>
  <si>
    <t>шт</t>
  </si>
  <si>
    <t>кв.м</t>
  </si>
  <si>
    <t>Подвес прямой</t>
  </si>
  <si>
    <t>Соединитель профиля ПП 60*27 (краб)</t>
  </si>
  <si>
    <t>Профиль угловой оцинк.перфорированный ПУ 25*25</t>
  </si>
  <si>
    <t>Профиль угловой аллюм. перфорированный ПУ 21*21</t>
  </si>
  <si>
    <t>Granit</t>
  </si>
  <si>
    <t>Mosaik</t>
  </si>
  <si>
    <t xml:space="preserve"> ПРАЙС ЛИСТ</t>
  </si>
  <si>
    <t>Цена упаковки</t>
  </si>
  <si>
    <t>Цена   (куб. м)</t>
  </si>
  <si>
    <t xml:space="preserve">1200*60*50 </t>
  </si>
  <si>
    <t xml:space="preserve">1180*580*30 </t>
  </si>
  <si>
    <t>1180*580*50</t>
  </si>
  <si>
    <t>Со склада</t>
  </si>
  <si>
    <t>В адрес от 20 тонн</t>
  </si>
  <si>
    <t xml:space="preserve">пескобетон  (М 300) </t>
  </si>
  <si>
    <t>SHEETROCK</t>
  </si>
  <si>
    <t xml:space="preserve">Быстротвердеющий наливной пол ОСНОВИТ СКОРЛАЙН Т- 45                                                                                                                </t>
  </si>
  <si>
    <t>для высококачественного выравнивания поверхности пола с перепадами от 2 до 100 мм внутри помещений</t>
  </si>
  <si>
    <t>Finishpat</t>
  </si>
  <si>
    <t>28 кг</t>
  </si>
  <si>
    <t>IVSIL</t>
  </si>
  <si>
    <t>Fix</t>
  </si>
  <si>
    <t xml:space="preserve">для внутренних работ, экономичный расход </t>
  </si>
  <si>
    <t>Start</t>
  </si>
  <si>
    <t xml:space="preserve">для внутренних и наружных работ, морозостойкий </t>
  </si>
  <si>
    <t>для наружных и внутренних работ, эластичный, для любой керамической плитки и стандартного керамогранита</t>
  </si>
  <si>
    <t>Express+</t>
  </si>
  <si>
    <t>для наружных и внутренних работ, с ускоренными сроками схватывания</t>
  </si>
  <si>
    <t xml:space="preserve">для обработки плотных, слабовпитывающихся гладких оснований перед нанесением штукатурок.                       </t>
  </si>
  <si>
    <t>100 шт/уп</t>
  </si>
  <si>
    <t>Подвес с зажимом</t>
  </si>
  <si>
    <t>Тяга 0,5</t>
  </si>
  <si>
    <t>Удлинитель профиля</t>
  </si>
  <si>
    <t>200 шт/уп</t>
  </si>
  <si>
    <t>Гипсокартон, ПГП, профили</t>
  </si>
  <si>
    <t>для наружных и внутренних работ, для натурального и искусственного камня, тяжеловесных и крупноформатных плит, морозостойкий</t>
  </si>
  <si>
    <t>Aqua</t>
  </si>
  <si>
    <t>для наружных и внутренних работ, для бассейнов</t>
  </si>
  <si>
    <t>Termix</t>
  </si>
  <si>
    <t>для печей и каминов, для наружных и внутренних работ, полов с подогревом</t>
  </si>
  <si>
    <t>белый клей для мозаичной плитки, для наружных и внутренних работ, для бассейнов</t>
  </si>
  <si>
    <t>Штукатурные смеси</t>
  </si>
  <si>
    <t>Rust</t>
  </si>
  <si>
    <t>на основе гипса, толщина нанесения от 5 до 30мм, для внутренних работ, для ручного нанесения</t>
  </si>
  <si>
    <t>Rust-M</t>
  </si>
  <si>
    <t>на основе гипса, толщина нанесения 5-50мм, для внутренних работ, для механизированного нанесения</t>
  </si>
  <si>
    <t>Gross</t>
  </si>
  <si>
    <t>на основе цемента,  толстослойная, толщина нанесения от 10 до 40мм, для предварительного выравнивания стен, для наружных и внутренних работ, для ручного и механизированного нанесения</t>
  </si>
  <si>
    <t>Thiner</t>
  </si>
  <si>
    <t>Саморез "клоп" ПМ 3,5*11 фосфатир. (1000 шт/уп)</t>
  </si>
  <si>
    <t>на основе цемента, мелкофракционная, толщина нанесения 5-20мм, для окончательного выравнивания стен, для наружных и внутренних работ</t>
  </si>
  <si>
    <t>Termolite</t>
  </si>
  <si>
    <t>Тепло и звукоизоляционная стяжка для выравнивания поверхности толщиной слоя 30-50 мм</t>
  </si>
  <si>
    <t>Tie-rod-I</t>
  </si>
  <si>
    <t>Штукатурка                                                                  КНАУФ-"Ротбанд", 30 кг</t>
  </si>
  <si>
    <t>Цемент ПЦ-500/ДО Потрланд</t>
  </si>
  <si>
    <t>Штукатурная М 150</t>
  </si>
  <si>
    <t>Цемент ПЦ-400/Д20</t>
  </si>
  <si>
    <t>Цены указаны без поддонов (с поддоном-+5 руб/меш). Доставка в адрес от Малого Бетонного кольца до СК  20 т-бесплатно, 10т-1600 руб</t>
  </si>
  <si>
    <t>Цемент, цементно-песчаные смеси Строй-монтаж</t>
  </si>
  <si>
    <t>Цемент, цементно-песчаные смеси Строй-монтаж Запас</t>
  </si>
  <si>
    <t xml:space="preserve">Пескобетон  (М 300) </t>
  </si>
  <si>
    <t xml:space="preserve">Миксер пластинчатый 1  виток 120*500мм Dexter </t>
  </si>
  <si>
    <t>Перчатки трикотажные обливные с двойным латексным покрытием</t>
  </si>
  <si>
    <t>Лестница стремянка 1*8 (дюраль-1,86 см) Комфорт-8 21250058 Эйфель</t>
  </si>
  <si>
    <t>Отвес строительный 125 гр с боковым упором и шнуром L-0/8м 21130008L</t>
  </si>
  <si>
    <t>Крестики для плитки 3 мм (150 шт/уп)</t>
  </si>
  <si>
    <t>Валик малярный  ВМ-250/50 полиэстэр бесшовный ПРОФФИ</t>
  </si>
  <si>
    <t>Ведро строительное 20 л пластмассовое черное круглое</t>
  </si>
  <si>
    <t xml:space="preserve">Гладилка пластмассовая 270*130 (П) </t>
  </si>
  <si>
    <t>Ручка для щетки деревянная 130 см (первый сорт)</t>
  </si>
  <si>
    <t xml:space="preserve">Правило штукатурное "Трапеция" /дюраль/ 2.0 м </t>
  </si>
  <si>
    <t xml:space="preserve">Правило штукатурное "Трапеция" /дюраль/ 2.5 м </t>
  </si>
  <si>
    <t>Уровень 3-х глазковый 1000 мм (40") Dexter</t>
  </si>
  <si>
    <t xml:space="preserve">Затирки </t>
  </si>
  <si>
    <t>Затирка белая  ОСНОВИТ ПЛИТСЭЙВ Т 121</t>
  </si>
  <si>
    <t>Для заполнения и защиты межплиточных швов шириной 2-6 мм. Для наружный и внутренних работ. Водостойкая.</t>
  </si>
  <si>
    <t xml:space="preserve">Шпатлевка полимерная суперфинишная ОСНОВИТ ЛЕРСИЛК Т-37 супербелая
</t>
  </si>
  <si>
    <t>для финишного выравнивания (до 1,5  мм) стен и потолков внутри помещений под последующую декоративную отделку</t>
  </si>
  <si>
    <t xml:space="preserve">Шпатлевка полимерная  ОСНОВИТ ЛЕРСИЛК Т-38 белая
</t>
  </si>
  <si>
    <t>для финишного выравнивания (до 3  мм) стен и потолков внутри помещений под последующую декоративную отделку</t>
  </si>
  <si>
    <t>Уровень 3-х глазковый 2000 мм (80") "Рельс" с магнитом Dexter</t>
  </si>
  <si>
    <t>Шпатель фасадный пластиковая ручка 450 мм</t>
  </si>
  <si>
    <t xml:space="preserve">Шпатель фасадный пластиковая ручка 600 мм  П </t>
  </si>
  <si>
    <t>Саморез ПШ 4,2х13 (10*1000шт) цинк</t>
  </si>
  <si>
    <t>с 15.03.10</t>
  </si>
  <si>
    <r>
      <t xml:space="preserve"> ПРАЙС ЛИСТ ПРОФИ Микс     </t>
    </r>
    <r>
      <rPr>
        <b/>
        <i/>
        <sz val="11"/>
        <rFont val="Times New Roman"/>
        <family val="1"/>
      </rPr>
      <t>(от 15.03.10)</t>
    </r>
    <r>
      <rPr>
        <b/>
        <sz val="16"/>
        <rFont val="Times New Roman"/>
        <family val="1"/>
      </rPr>
      <t xml:space="preserve">                                               </t>
    </r>
    <r>
      <rPr>
        <b/>
        <sz val="12"/>
        <rFont val="Times New Roman"/>
        <family val="1"/>
      </rPr>
      <t xml:space="preserve">  Тел/факс 555-72-77,  Отдел продаж  8(495) 627-69-85,  8(495) 782-51-23        </t>
    </r>
  </si>
  <si>
    <t>IVSIL Тextura "Короед", "Шуба"-декоративная штукатурка</t>
  </si>
  <si>
    <t>ровнитель со свойствами самонивелирования, для основного выравнивания поверхности, толщиной слоя 30-80мм</t>
  </si>
  <si>
    <t>Express Basis</t>
  </si>
  <si>
    <t>ровнитель со свойствами самонивелирования с ускоренными сроками твердения (3 часа), для основного выравнивания поверхности, толщиной слоя 30-</t>
  </si>
  <si>
    <t>Tie-rod-II</t>
  </si>
  <si>
    <t>тонкий самонивелирующийся пол, для окончательного выравнивания, толщиной слоя 2-10мм</t>
  </si>
  <si>
    <t>Express Finish</t>
  </si>
  <si>
    <t xml:space="preserve">тонкий самонивелирующийся пол с ускоренными сроками твердения (3 часа), для окончательного выравнивания поверхности, толщиной слоя 2-10мм  </t>
  </si>
  <si>
    <t>Tie-rod III</t>
  </si>
  <si>
    <t>Малярный скотч 50*50м (р)</t>
  </si>
  <si>
    <t>Скотч малярный TDSTELS</t>
  </si>
  <si>
    <t xml:space="preserve">Шпатель фасадный двухкомпонентная ручка 200 мм Dexter </t>
  </si>
  <si>
    <t>Сетка строит. Самокл.Стелс 45мм*20м</t>
  </si>
  <si>
    <t>Сетка строит. Самокл.Стелс 45мм*45м</t>
  </si>
  <si>
    <t>45мм х 20м</t>
  </si>
  <si>
    <t>45мм х 45м</t>
  </si>
  <si>
    <t>быстротвердеющий (4-6часов), самовыравнивающийся пол для применения внутри помещений, толщина слоя 5-100мм</t>
  </si>
  <si>
    <t>Tie-rod IV</t>
  </si>
  <si>
    <t>высокопрочный, быстротвердеющий (4-6часов), самовыравнивающийся пол, для применения внутри помещений, толщина слоя 5-100мм, для ручного и механизированного нанесения</t>
  </si>
  <si>
    <t>Фасадная</t>
  </si>
  <si>
    <r>
      <t xml:space="preserve">Hebel блоки ровные 62,5*25*5,0+10см (156) В-3-D500 (д*ш*в) 625*250*50+100мм (156 шт)                                       </t>
    </r>
    <r>
      <rPr>
        <sz val="10"/>
        <color indexed="10"/>
        <rFont val="Times New Roman"/>
        <family val="1"/>
      </rPr>
      <t>1пал =156 шт (+12) = 24.375 кв.м, =1.2188куб.м                       добор 12 шт =1.875 кв.м= 0.1875куб.м                                                1 шт=0.15625 кв.м=0.007813 куб.м                                         1куб.м=20 кв.м=128 шт</t>
    </r>
  </si>
  <si>
    <r>
      <t xml:space="preserve">Hebel блоки ровные 62,5*25*7,5 (120) В-3-D500 (д*ш*в) 625*250*75 мм (120 шт)                                                             </t>
    </r>
    <r>
      <rPr>
        <sz val="10"/>
        <color indexed="10"/>
        <rFont val="Times New Roman"/>
        <family val="1"/>
      </rPr>
      <t>1пал =120 шт  = 18.75 кв.м, =1.40628куб.м                                       1 шт=0.15625 кв.м=0.011719 куб.м                           1куб.м=13.333 кв.м =85 шт</t>
    </r>
  </si>
  <si>
    <r>
      <t xml:space="preserve">Hebel блоки ровные 62,5*25*10.0 (90) В-3-D500 (д*ш*в) 625*250*100 мм (90 шт)                                                                        </t>
    </r>
    <r>
      <rPr>
        <sz val="10"/>
        <color indexed="10"/>
        <rFont val="Times New Roman"/>
        <family val="1"/>
      </rPr>
      <t>1пал =90 шт  = 14.0625 кв.м, =1.40625куб.м                                1 шт=0.15625 кв.м=0.015625 куб.м                           1куб.м=10кв.м =64 шт</t>
    </r>
  </si>
  <si>
    <t>3 кг</t>
  </si>
  <si>
    <t>на основе цемента, для выравнивания оштукатуренных и других оснований внутри и снаружи зданий, толщина нанесения 0,5 - 8мм</t>
  </si>
  <si>
    <t>Базовая</t>
  </si>
  <si>
    <t>на основе цемента, для окончательного выравнивания оштукатуренных и других оснований в помещениях с нормальной и повышенной влажностью</t>
  </si>
  <si>
    <t xml:space="preserve">Финишная </t>
  </si>
  <si>
    <t xml:space="preserve">Шпатлевка  ОСНОВИТ БАЗСИЛК Т-30
</t>
  </si>
  <si>
    <t>для выравнивания и ремонта фасадов, цоколей и стен в сухих и влажных помещениях, для ремонта кладочных швов, оконных откосов, локальных ремонтных работ. Изготовлена с примеененем технологии внутреннего армирования</t>
  </si>
  <si>
    <t>на основе гипса, белая, для высококачественной отделки внутри помещений, толщина нанесения 0,3 - 5мм</t>
  </si>
  <si>
    <t>Greentex</t>
  </si>
  <si>
    <t>на основе полимеров, для финишной отделки стен и потолков в сухих помещениях, толщина нанесения 0,3 - 3мм</t>
  </si>
  <si>
    <t>Монтажные составы</t>
  </si>
  <si>
    <t>Block</t>
  </si>
  <si>
    <t>на основе цемента, для тонкослойной кладки пено-, газоблоков и др.блоков из ячейстых бетонов</t>
  </si>
  <si>
    <t>Termofix-M</t>
  </si>
  <si>
    <t>КОНСОЛИТ</t>
  </si>
  <si>
    <t>Вес
 мешка</t>
  </si>
  <si>
    <t>Кол-во мешков на паллете</t>
  </si>
  <si>
    <t>КЛЕИ</t>
  </si>
  <si>
    <r>
      <t>CONSOLIT 601 -</t>
    </r>
    <r>
      <rPr>
        <sz val="9"/>
        <rFont val="Times New Roman"/>
        <family val="1"/>
      </rPr>
      <t xml:space="preserve">Плиточный клей для укладки керамической плитки для наруж. и внутр. работ (адгезия 0,5 МПа) </t>
    </r>
  </si>
  <si>
    <r>
      <t>CONSOLIT 600 -</t>
    </r>
    <r>
      <rPr>
        <sz val="9"/>
        <rFont val="Times New Roman"/>
        <family val="1"/>
      </rPr>
      <t xml:space="preserve">Плиточный клей для укладки керамической плитки, а также для укладки керамогранита на пол, в помещениях с умеренной и повышенной влажностью (адгезия 0,7 МПа) </t>
    </r>
  </si>
  <si>
    <r>
      <t xml:space="preserve">CONSOLIT 660 - </t>
    </r>
    <r>
      <rPr>
        <sz val="9"/>
        <rFont val="Times New Roman"/>
        <family val="1"/>
      </rPr>
      <t>Клей для укладки керамогранита и натурального камня для наружных и внутренних работ (адгезия 1,2 МПА)</t>
    </r>
  </si>
  <si>
    <r>
      <t xml:space="preserve">CONSOLIT 620 - </t>
    </r>
    <r>
      <rPr>
        <sz val="9"/>
        <rFont val="Times New Roman"/>
        <family val="1"/>
      </rPr>
      <t>Плиточный клей для облицовки сложных поверхностей, для укладки крупноформатных и тяжелых плит (до 12 кг) на стену без дополнительно крепежа (адгезия 1,5 Мпа)</t>
    </r>
  </si>
  <si>
    <r>
      <t xml:space="preserve">CONSOLIT 640 - </t>
    </r>
    <r>
      <rPr>
        <sz val="9"/>
        <rFont val="Times New Roman"/>
        <family val="1"/>
      </rPr>
      <t>Клей для бассейнов.(адгезия 1,5 Мпа)</t>
    </r>
  </si>
  <si>
    <r>
      <t xml:space="preserve">CONSOLIT 660Б - </t>
    </r>
    <r>
      <rPr>
        <sz val="9"/>
        <rFont val="Times New Roman"/>
        <family val="1"/>
      </rPr>
      <t>клей на белом цементе для укладки прозрачных и полупрозрачных материалов, мозаики и мрамора на любые виды оснований. (адгезия 1,2Мпа)</t>
    </r>
  </si>
  <si>
    <r>
      <t xml:space="preserve">CONSOLIT 210 - </t>
    </r>
    <r>
      <rPr>
        <sz val="9"/>
        <rFont val="Times New Roman"/>
        <family val="1"/>
      </rPr>
      <t>Клей для кладки внутренних и наружных стен из ячеистого бетона, силикатного кирпича и др. материалов с повышенной пористостью.</t>
    </r>
  </si>
  <si>
    <r>
      <t xml:space="preserve">CONSOLIT 960 - </t>
    </r>
    <r>
      <rPr>
        <sz val="9"/>
        <rFont val="Times New Roman"/>
        <family val="1"/>
      </rPr>
      <t>Фасадный клей для системы теплоизоляции (ТЕПЛОСТАНДАРТ)</t>
    </r>
  </si>
  <si>
    <t>ШТУКАТУРКИ</t>
  </si>
  <si>
    <r>
      <t xml:space="preserve">CONSOLIT 500 - </t>
    </r>
    <r>
      <rPr>
        <sz val="9"/>
        <rFont val="Times New Roman"/>
        <family val="1"/>
      </rPr>
      <t xml:space="preserve">Гипсовая штукатурка для ручного нанесения на стены и потолки </t>
    </r>
  </si>
  <si>
    <r>
      <t xml:space="preserve">CONSOLIT 501 - </t>
    </r>
    <r>
      <rPr>
        <sz val="9"/>
        <rFont val="Times New Roman"/>
        <family val="1"/>
      </rPr>
      <t xml:space="preserve">Гипсовая штукатурка механизированная для  нанесения на стены и потолки внутри помещений </t>
    </r>
  </si>
  <si>
    <r>
      <t xml:space="preserve">CONSOLIT 551 - </t>
    </r>
    <r>
      <rPr>
        <sz val="9"/>
        <rFont val="Times New Roman"/>
        <family val="1"/>
      </rPr>
      <t>Штукатурная смесь цементная</t>
    </r>
  </si>
  <si>
    <r>
      <t xml:space="preserve">CONSOLIT 511 - </t>
    </r>
    <r>
      <rPr>
        <sz val="9"/>
        <rFont val="Times New Roman"/>
        <family val="1"/>
      </rPr>
      <t>Тонкослойная цементная штукатурка</t>
    </r>
  </si>
  <si>
    <r>
      <t xml:space="preserve">CONSOLIT 540 - </t>
    </r>
    <r>
      <rPr>
        <sz val="9"/>
        <rFont val="Times New Roman"/>
        <family val="1"/>
      </rPr>
      <t>Гидроизоляционная штукатурка</t>
    </r>
  </si>
  <si>
    <r>
      <t xml:space="preserve">CONSOLIT 550 - </t>
    </r>
    <r>
      <rPr>
        <sz val="9"/>
        <rFont val="Times New Roman"/>
        <family val="1"/>
      </rPr>
      <t>Фасадная штукатурка</t>
    </r>
  </si>
  <si>
    <t>ШПАТЛЕВКИ</t>
  </si>
  <si>
    <r>
      <t xml:space="preserve">CONSOLIT 505 - </t>
    </r>
    <r>
      <rPr>
        <sz val="9"/>
        <rFont val="Times New Roman"/>
        <family val="1"/>
      </rPr>
      <t xml:space="preserve">полимерная шпатлевка для отделки стен и потолков в сухих помещениях </t>
    </r>
  </si>
  <si>
    <r>
      <t xml:space="preserve">CONSOLIT 507 - </t>
    </r>
    <r>
      <rPr>
        <sz val="9"/>
        <rFont val="Times New Roman"/>
        <family val="1"/>
      </rPr>
      <t xml:space="preserve">гипсова шпатлёвка для отделки стен и поталков </t>
    </r>
  </si>
  <si>
    <r>
      <t xml:space="preserve">CONSOLIT 565 - </t>
    </r>
    <r>
      <rPr>
        <sz val="9"/>
        <rFont val="Times New Roman"/>
        <family val="1"/>
      </rPr>
      <t>Фасадная шпатлевка</t>
    </r>
  </si>
  <si>
    <t>ПОЛЫ</t>
  </si>
  <si>
    <r>
      <t xml:space="preserve">CONSOLIT 400 - </t>
    </r>
    <r>
      <rPr>
        <sz val="9"/>
        <rFont val="Times New Roman"/>
        <family val="1"/>
      </rPr>
      <t>Стяжка пола самовыравнивающаяся (20 мм-60 мм)</t>
    </r>
  </si>
  <si>
    <t>ГРУНТОВКИ</t>
  </si>
  <si>
    <t xml:space="preserve"> CONSOLIT 303 - Primer ( универсальная грунтовка)</t>
  </si>
  <si>
    <t>CONSOLIT 300 - Tiefgrunt (грунт глубокого проникновения)</t>
  </si>
  <si>
    <t>5 кг</t>
  </si>
  <si>
    <t>CONSOLIT 301 -  Бетоноконтакт</t>
  </si>
  <si>
    <t>ВОЛМА</t>
  </si>
  <si>
    <t>для минераловатных плит,  для крепления и создания армирующего защитного слоя, для наружных работ</t>
  </si>
  <si>
    <t>Termofix-P</t>
  </si>
  <si>
    <t>для пенополистирола,  для крепления и создания армирующего защитного слоя, для наружных работ</t>
  </si>
  <si>
    <t>Plast</t>
  </si>
  <si>
    <t>монтажный клей для гипсокартона, для внутренних работ,  минерального утеплителя и пенопласта</t>
  </si>
  <si>
    <t>Гидроизоляционные и ремонтные составы</t>
  </si>
  <si>
    <t>Vodostop</t>
  </si>
  <si>
    <t>Обмазочная гидроизоляция , для наружных и внутренних работ, с высокой водостойкостью</t>
  </si>
  <si>
    <t>Gidroplomba</t>
  </si>
  <si>
    <t>Быстротвердеющий гидроизоляционный состав для ликвидации аварийных протечек воды</t>
  </si>
  <si>
    <t>Render</t>
  </si>
  <si>
    <t>Универсальный ремонтный состав, для наружных и внутренних работ, высокопрочный</t>
  </si>
  <si>
    <t>Osnova</t>
  </si>
  <si>
    <t>грунтовка для внутренних работ под последующее покрытие</t>
  </si>
  <si>
    <t>универсальная грунтовка для наружных и внутренних работ под последующее покрытие</t>
  </si>
  <si>
    <t>Tie-rod</t>
  </si>
  <si>
    <t>высокоадгезионная, для устройства наливных стяжек, для сложных оснований, а также других ремонтных работ</t>
  </si>
  <si>
    <t>Basis-Beton</t>
  </si>
  <si>
    <t>для улучшения сцепления с прочными, гладкими, не впитывающими влагу основаниями (монолитный бетон, плитка, краска)</t>
  </si>
  <si>
    <t>Fuga белая</t>
  </si>
  <si>
    <t>ИНСТРУМЕНТЫ</t>
  </si>
  <si>
    <t>Цена  (шт)</t>
  </si>
  <si>
    <t xml:space="preserve">Миксер пластинчатый 1/2 витка 100*600мм Dexter </t>
  </si>
  <si>
    <t xml:space="preserve">Респиратор (поролон) У2К </t>
  </si>
  <si>
    <t xml:space="preserve">Перчатки трикотажные 5-нитка 70 гр.с ПВХ точки "Люкс" </t>
  </si>
  <si>
    <t xml:space="preserve">Валик игольчатый 72*240 мм для наливных полов </t>
  </si>
  <si>
    <t xml:space="preserve">Валик игольчатый 72*600 мм для наливных полов </t>
  </si>
  <si>
    <t xml:space="preserve">Валик малярный меховой ВМ-150/50 иск.мех </t>
  </si>
  <si>
    <t xml:space="preserve">Ванночка для краски 250*310 </t>
  </si>
  <si>
    <t xml:space="preserve">Ванночка для краски 330*350 </t>
  </si>
  <si>
    <t xml:space="preserve">Кельма КО с пластиковой ручкой </t>
  </si>
  <si>
    <t xml:space="preserve">Гладилка пластмассовая покрытие-пористый поролон 270*130 (П) </t>
  </si>
  <si>
    <t xml:space="preserve">Терка пенополиуретановая 120*240 ГОСТ </t>
  </si>
  <si>
    <t xml:space="preserve">Правило штукатурное "Трапеция" /дюраль/ 1,0 м </t>
  </si>
  <si>
    <t xml:space="preserve">Правило штукатурное "Трапеция" /дюраль/ 1,5 м </t>
  </si>
  <si>
    <t xml:space="preserve">Шпатель малярный пластиковая ручка 100мм Dexter </t>
  </si>
  <si>
    <t xml:space="preserve">Шпатель резиновый черный 150 мм </t>
  </si>
  <si>
    <t xml:space="preserve">Шпатель фасадный двухкомпонентная ручка 350 мм Dexter </t>
  </si>
  <si>
    <t xml:space="preserve">Плиточный клей                                                          ОСНОВИТ БАЗПЛИКС Т-10
</t>
  </si>
  <si>
    <t xml:space="preserve">Шпатлевка цементная                                             ОСНОВИТ   ГРЕЙСИЛК   Т-31
</t>
  </si>
  <si>
    <t xml:space="preserve">Шпатлевка цементная белая                                ОСНОВИТ БЕЛСИЛК Т-32
</t>
  </si>
  <si>
    <t xml:space="preserve">Шпатлевка гипсовая серая                                    ОСНОВИТ ВЕРСИЛК Т-34
</t>
  </si>
  <si>
    <t xml:space="preserve">Шпатлевка гипсовая белая                                   ОСНОВИТ ЭКОНСИЛК Т-35
</t>
  </si>
  <si>
    <t xml:space="preserve">Шпатлевка гипсовая супертонкая                           ОСНОВИТ ЭЛИСИЛК Т-36
</t>
  </si>
  <si>
    <t>затирка для плиточных швов, эластичная, с глянцевым блеском, влаго- и морозостойкая</t>
  </si>
  <si>
    <t>Клей плиточный усиленной фиксации белый ОСНОВИТ БЕЛПЛИКС Т-17</t>
  </si>
  <si>
    <t>ГКЛ влага 12,5 2,5 м КНАУФ</t>
  </si>
  <si>
    <t>52 листа</t>
  </si>
  <si>
    <t>Клей предназначен для облицовки стен и полов мрамором, цветной, полупрозрачной, прозрачной, стеклянной плиткой, декоративной мозаикой, керамической плиткой, керамогранитом, гранитом, а также натуральным и искусственным камнем. Наносится на любые основания: бетон, кирпич, каменные поверхности, газо- и пенобетон, цементные, гипсовые и известково-цементные штукатурки, ГКЛ и ГВЛ основания, гипсовый и ангидридный пол, ЦСП, ДСП, на поверхность старой плитки, основания, покрытые щелочестойкими клеями.Рекомендуется для системы "тёплый пол". Расход смеси при слое в 1 мм- 1,3кг/м². Рекомендуемая толщина слоя-2-10мм.</t>
  </si>
  <si>
    <t xml:space="preserve">Стяжка пола высокопрочная ОСНОВИТ СТАРТОЛАЙН Т-41
</t>
  </si>
  <si>
    <t xml:space="preserve">для производства высокопрочного и ровного основания полов толщиной 30-150 мм.Расход смеси при слое 10 мм-20кг/м² </t>
  </si>
  <si>
    <t>Морозостоп</t>
  </si>
  <si>
    <t>Ветонит</t>
  </si>
  <si>
    <t>Ветонит КР-Файн</t>
  </si>
  <si>
    <t>Экстрафинишная шпаклевка белого цвета для стен и потолков. Расход 1,3 кг/кв.м (при слое 1 мм)</t>
  </si>
  <si>
    <t>18 шт./уп</t>
  </si>
  <si>
    <t xml:space="preserve">Плиточный клей ОСНОВИТ СТАРПЛИКС Т-11
</t>
  </si>
  <si>
    <t xml:space="preserve">Плиточный клей ОСНОВИТ МАСТПЛИКС  Т-12
</t>
  </si>
  <si>
    <t>Саморез черный  универсал  3,5*35</t>
  </si>
  <si>
    <t>10000шт/уп</t>
  </si>
  <si>
    <t>0.42/шт</t>
  </si>
  <si>
    <t>Саморез черный  универсал  3,5*32</t>
  </si>
  <si>
    <t>0.40/шт</t>
  </si>
  <si>
    <t>Саморез черный  универсал  3,5*41</t>
  </si>
  <si>
    <t>500шт/уп</t>
  </si>
  <si>
    <t>0.47/шт</t>
  </si>
  <si>
    <t>для укладки керамогранита,природногокамня,керамической, кафельной плитки на пол и стены сухих и влажных помещений, внутри и снаружи зданий.(вес до 1000гр/см2) Рекомендуется для облицовки полов с подогревом, балконов, террас, фасадов и цоколей. Расход смеси при слое в 1 мм-1,4кг/м². 
Рекомендуемая толщина слоя-3-30мм.(вес до 1000гр/см2)</t>
  </si>
  <si>
    <t>для высококачественной отделки фасадов, а также стен и потолков внутри помещений любой влажности под окраску. Расход смеси при слое в 1мм- 1,3кг/м² .Толщина слоя-0,5-4мм.</t>
  </si>
  <si>
    <t>для отделки стен и потолков внутри помещений с нормальной влажностью под окраску и оклейку. Расход смеси при слое в 1мм- 0,8-0,9кг/м² .Толщина слоя-1-5мм.</t>
  </si>
  <si>
    <t>для высококачественной отделки внутренних помещений с нормальной влажностью под окраску и оклейку. Расход смеси при слое в 1мм-1,0кг/м² .Толщина слоя- 0-2мм.</t>
  </si>
  <si>
    <t xml:space="preserve">Кладочный раствор ОСНОВИТ БЛОКФОРМ Т-111
</t>
  </si>
  <si>
    <t xml:space="preserve">для монтажа стен из всех видов керамического и силикатного кирпича, бетонных блоков и плит.Расход при слое в 1 мм- 2кг/м² Рекомендуемая толщина слоя 5-10мм 
 </t>
  </si>
  <si>
    <t xml:space="preserve">Кладочный раствор белый ОСНОВИТ БЛОКФОРМ Т-111
</t>
  </si>
  <si>
    <t>для монтажа стен из всех видов керамического и силикатного кирпича, бетонных блоков и плит..Расход при слое в 1 мм- 2кг/м² Рекомендуемая толщина слоя 5-10мм</t>
  </si>
  <si>
    <t xml:space="preserve">Кладочный раствор ОСНОВИТ СЕЛФОРМ Пенобетон Т-112
</t>
  </si>
  <si>
    <t xml:space="preserve">Для облицовки стен и полов керамической плиткой внутри и снаружи зданий. Расход смеси при слое в 1 мм-1,4кг/м².
</t>
  </si>
  <si>
    <t xml:space="preserve">для укладки всех типов керамической плитки, керамогранита на пол и  стены весом до 450 гр/100  кв.см. Для внутренних и наружных работ. Расход смеси при слое в 1 мм-1,3кг/м²
</t>
  </si>
  <si>
    <t xml:space="preserve">для монтажа блоков и плит из ячеистых бетонов. Расход при слое в 1 мм- 1,4кг/м²  Рекомендуемая толщина слоя 2-5мм. </t>
  </si>
  <si>
    <t>Плиточный клей ОСНОВИТ ГРАНИПЛИКС Т-14</t>
  </si>
  <si>
    <t xml:space="preserve">Клей плиточный быстротвердеющий ОСНОВИТ СКОРПЛИКС  Т-15 
</t>
  </si>
  <si>
    <t>Саморезы, "грибки"</t>
  </si>
  <si>
    <t xml:space="preserve">Саморез черный  универсал 3,5*25 </t>
  </si>
  <si>
    <t>1000 шт/уп</t>
  </si>
  <si>
    <t>Саморез черный  по дереву  3,5*25</t>
  </si>
  <si>
    <t xml:space="preserve">Дюбель "гриб" с пластиковым стержнем 10*80 </t>
  </si>
  <si>
    <t>Изовол Л-35 1000*600*50мм                                                1уп =0,3 куб.м.=6 кв.м</t>
  </si>
  <si>
    <t>Дюбель "гриб" с пластиковым стержнем 10*100</t>
  </si>
  <si>
    <t>800 шт/уп</t>
  </si>
  <si>
    <t>0.36/шт</t>
  </si>
  <si>
    <t>2.02/шт</t>
  </si>
  <si>
    <t>2.25/шт</t>
  </si>
  <si>
    <t>для укладки керамической плитки, керамогранита, натурального и искусственного камня на пол и стены сухих и влажных помещений, снаружи и внутри помещений,  при выполнении работ в условиях сжатых срокови дя истемы "тёплый пол" .также используется для приклеивания теплоизоляционных материалов из пенополиуретана, минеральной ваты, пенополистирола. Расход смеси при слое в 1 мм- 1,2кг/м².Рекомендуемая толщина слоя-2-10мм.</t>
  </si>
  <si>
    <t xml:space="preserve">Клей плиточный  усиленной фиксации  серый ОСНОВИТ МАКСИПЛИКС Т-16
</t>
  </si>
  <si>
    <t>Применяется для облицовки стен и полов керамической плиткой, керамогранитом, натуральным камнем, мрамором, гранитом любого размера и веса на любые основания и систему "тёплый пол". ОСНОВИТ МАКСИПЛИКС Т-16 также используется для приклеивания теплоизоляционных материалов из пенополиуретана, минеральной ваты, пенополистирола. Расход смеси при слое в 1 мм-1,3кг/м². Рекомендуемая толщина слоя-2-10мм.</t>
  </si>
  <si>
    <t xml:space="preserve">Штукатурка цементно-известковая ОСНОВИТ СТАРТВЭЛЛ Т-21
</t>
  </si>
  <si>
    <t>для выравнивания стен из кирпича и бетона снаружи и внутри помещений. Расход смеси при слое в 1мм- 18кг/м². Рекомендуемая толщина слоя- 5-20мм.</t>
  </si>
  <si>
    <t xml:space="preserve">Штукатурка цементная выравнивающая ОСНОВИТ БИГВЭЛЛ Т-22
</t>
  </si>
  <si>
    <t xml:space="preserve">Гипсовая                                                               серая               </t>
  </si>
  <si>
    <t>40 шт</t>
  </si>
  <si>
    <t xml:space="preserve">Пластичная, быстротвердеющая, безусадочная, звукоизолирующая, теплосберегающая, для внутренних работ.                                                                                                                        Расход:0,95 кг на 1 кв.м. при слое 1 мм.
</t>
  </si>
  <si>
    <t>80 шт</t>
  </si>
  <si>
    <t>15 кг</t>
  </si>
  <si>
    <r>
      <t xml:space="preserve">Гипсовая  </t>
    </r>
    <r>
      <rPr>
        <sz val="9"/>
        <rFont val="Times New Roman"/>
        <family val="1"/>
      </rPr>
      <t xml:space="preserve">(для машинного  и ручного применения)   </t>
    </r>
  </si>
  <si>
    <t>1 шт.</t>
  </si>
  <si>
    <t>Пластичная, безусадочная, звукоизолирующая,
теплосберегающая, для внутренних
работ, цвет светло-серый.                                                                                                                                              Расход 0,85 кг на 1 м.кв при толщине слоя 1 мм.</t>
  </si>
  <si>
    <t>Силос 14тонн  (цена за кг)</t>
  </si>
  <si>
    <t xml:space="preserve"> 30кг</t>
  </si>
  <si>
    <t xml:space="preserve">Гипсовая                                                               Белая                  </t>
  </si>
  <si>
    <t xml:space="preserve">Белая, высокопластичная, быстротвердеющая, звукоизолирующая, теплосберегающая, для внутренних работ.                                                                                                  Расход смеси: 0,95 кг на 1 кв. м при слое 1 мм.         </t>
  </si>
  <si>
    <r>
      <t>MIXTER</t>
    </r>
    <r>
      <rPr>
        <sz val="9"/>
        <rFont val="Times New Roman"/>
        <family val="1"/>
      </rPr>
      <t xml:space="preserve">                                                                      серая</t>
    </r>
  </si>
  <si>
    <t>42 шт</t>
  </si>
  <si>
    <t>Пластичная, безусадочная, для внутренних работ в помещенияъ любой влажности. Расход 1 кг на 1 кв.м. при толщине слоя 1 мм.</t>
  </si>
  <si>
    <r>
      <t xml:space="preserve">                                                                                                                                                                  Цементно-песчаная
</t>
    </r>
    <r>
      <rPr>
        <sz val="9"/>
        <rFont val="Times New Roman"/>
        <family val="1"/>
      </rPr>
      <t xml:space="preserve"> (для машинного  и ручного применения)                </t>
    </r>
  </si>
  <si>
    <t>Пластичная, безусадочная, для внутренних работ.                                                                          Расход 1,3 кг на 1 м.кв при толщине слоя 1 мм.</t>
  </si>
  <si>
    <t>Силос 15тонн  (цена за кг)</t>
  </si>
  <si>
    <t>60 шт.</t>
  </si>
  <si>
    <t>25кг</t>
  </si>
  <si>
    <r>
      <t xml:space="preserve">Цементно-песчаная Универсальная </t>
    </r>
    <r>
      <rPr>
        <sz val="9"/>
        <rFont val="Times New Roman"/>
        <family val="1"/>
      </rPr>
      <t xml:space="preserve">(для машинного  и ручного применения) 
</t>
    </r>
  </si>
  <si>
    <t>Пластичная, безусадочная, для внутренних и наружных  работ.  Расход 1,1 кг на 1 м.кв при толщине слоя 1 мм.</t>
  </si>
  <si>
    <t>Силос 15тонн (цена за кг)</t>
  </si>
  <si>
    <t>42 шт.</t>
  </si>
  <si>
    <t>30кг</t>
  </si>
  <si>
    <t>наливные полы</t>
  </si>
  <si>
    <t>суперпрочность сцепления с поверхностью, для сложных оснований и жестких условий эксплуатации, морозостойкий, для полов с подогревом</t>
  </si>
  <si>
    <t>На основе ПВА (ведро)                                       Старатели</t>
  </si>
  <si>
    <t>Дюбель д/изоляции 10*100 полипропилан/нейлон</t>
  </si>
  <si>
    <t>2.88/шт</t>
  </si>
  <si>
    <t>Дюбель д/изоляции 10*90 мет.</t>
  </si>
  <si>
    <t>2.81/шт</t>
  </si>
  <si>
    <t>Гидроизол ТПП 3.0 (1 шт-9 кв.м)</t>
  </si>
  <si>
    <t>Гидроизол ТПК 4.0 гранулят серый</t>
  </si>
  <si>
    <t>ДИПОС</t>
  </si>
  <si>
    <t>Цена (пог. метр)</t>
  </si>
  <si>
    <t>ПН 28*27, толщина 0,6мм (L=3м)</t>
  </si>
  <si>
    <t>24 шт/уп</t>
  </si>
  <si>
    <t>ПП 60*27, толщина 0,6мм (L=3м)</t>
  </si>
  <si>
    <t>ПН 50*40, толщина 0,6мм (L=3м)</t>
  </si>
  <si>
    <t>ПН 75*40, толщина 0,6мм (L=3м)</t>
  </si>
  <si>
    <t>ПН 100*40, толщина 0,6мм (L=3м)</t>
  </si>
  <si>
    <t xml:space="preserve">  8 шт/уп</t>
  </si>
  <si>
    <t>ПС 50*50, толщина 0,6мм (L=3м)</t>
  </si>
  <si>
    <t>ПС 75*50, толщина 0,6мм (L=3м)</t>
  </si>
  <si>
    <t>ПС 100*50, толщина 0,6мм (L=3м)</t>
  </si>
  <si>
    <t>Профиль маячковый сетчатый</t>
  </si>
  <si>
    <t>Пмс 20-10-0,35  (3м)</t>
  </si>
  <si>
    <t>Пмс 20-6-0,35  (3м)</t>
  </si>
  <si>
    <t>Угол равнополый сетчатый</t>
  </si>
  <si>
    <t>УС 20*0,35 (3м)</t>
  </si>
  <si>
    <t>УС 25*0,35 (3м)</t>
  </si>
  <si>
    <r>
      <t xml:space="preserve">Гипсокартон КНАУФ с </t>
    </r>
    <r>
      <rPr>
        <b/>
        <sz val="10"/>
        <rFont val="Times New Roman"/>
        <family val="1"/>
      </rPr>
      <t>26.10.2010</t>
    </r>
  </si>
  <si>
    <t>ГКЛ 12,5 2,5 м КНАУФ</t>
  </si>
  <si>
    <t>ГКЛ 9,5 2,5 м КНАУФ</t>
  </si>
  <si>
    <t>ГКЛ влага 9,5 2,5 м КНАУФ</t>
  </si>
  <si>
    <t>1200*2500*12,5</t>
  </si>
  <si>
    <t>1200*2500*9,5</t>
  </si>
  <si>
    <t>68 листа</t>
  </si>
  <si>
    <t xml:space="preserve"> для закрепления старых, рыхлых, непрочных и сильновпитывающих оснований                     </t>
  </si>
  <si>
    <r>
      <t xml:space="preserve">Пазогребневые Плиты с </t>
    </r>
    <r>
      <rPr>
        <b/>
        <sz val="10"/>
        <rFont val="Times New Roman"/>
        <family val="1"/>
      </rPr>
      <t>26.10.2010</t>
    </r>
  </si>
  <si>
    <t>Коричневая, Зеленая, Синяя, Песочная,Красный кирпич, Серая,Черная(графитовая) Старатели</t>
  </si>
  <si>
    <t>Саморез ГКМ  3,5*45 (500шт) фосфатир</t>
  </si>
  <si>
    <t>0.34/шт</t>
  </si>
  <si>
    <t>Дюбель д/изоляции 10х110 (1000шт) полипропилен/нейлон</t>
  </si>
  <si>
    <t>3.35/шт</t>
  </si>
  <si>
    <t>Дюбель-гвоздь потай.г. 6х60 (150 шт) ПЭ/цинк</t>
  </si>
  <si>
    <t>150 шт/уп</t>
  </si>
  <si>
    <t>0,99/шт</t>
  </si>
  <si>
    <t>0.22/шт</t>
  </si>
  <si>
    <r>
      <rPr>
        <b/>
        <sz val="9"/>
        <rFont val="Times New Roman"/>
        <family val="1"/>
      </rPr>
      <t>IVSIL CLASSIC</t>
    </r>
    <r>
      <rPr>
        <b/>
        <sz val="9"/>
        <color indexed="10"/>
        <rFont val="Times New Roman"/>
        <family val="1"/>
      </rPr>
      <t xml:space="preserve"> ЗИМА  </t>
    </r>
    <r>
      <rPr>
        <b/>
        <sz val="9"/>
        <rFont val="Times New Roman"/>
        <family val="1"/>
      </rPr>
      <t xml:space="preserve"> СЕРТИФИКАТ EN 12004 класс С1Т!</t>
    </r>
  </si>
  <si>
    <t>для наружных работ до -15°С, эластичный, для любой керамической плитки и стандартного керамогранита</t>
  </si>
  <si>
    <r>
      <t xml:space="preserve">IVSIL Gross </t>
    </r>
    <r>
      <rPr>
        <b/>
        <sz val="9"/>
        <color indexed="10"/>
        <rFont val="Times New Roman"/>
        <family val="1"/>
      </rPr>
      <t xml:space="preserve">ЗИМА </t>
    </r>
  </si>
  <si>
    <t>для наружных работ до -15°С, толщина нанесения от 10 до 40 мм, для предварительного выравнивания стен, для ручного и механизированного нанесения</t>
  </si>
  <si>
    <t>IVSIL Фасадная ЛЮКС                                               в продаже с 15.10.2010 г.!!!</t>
  </si>
  <si>
    <t>белая, фасадно-финишная</t>
  </si>
  <si>
    <r>
      <t xml:space="preserve">IVSIL Block  </t>
    </r>
    <r>
      <rPr>
        <b/>
        <sz val="9"/>
        <color indexed="10"/>
        <rFont val="Times New Roman"/>
        <family val="1"/>
      </rPr>
      <t xml:space="preserve">ЗИМА </t>
    </r>
  </si>
  <si>
    <t>для наружных работ до -15°С, для тонкослойной кладки блоков из ячеистого бетона</t>
  </si>
  <si>
    <r>
      <t xml:space="preserve">Тонкий (5-30 мм) </t>
    </r>
    <r>
      <rPr>
        <b/>
        <i/>
        <sz val="9"/>
        <rFont val="Times New Roman"/>
        <family val="1"/>
      </rPr>
      <t>Старатели</t>
    </r>
  </si>
  <si>
    <t>Для выравнивания фасадов зданий, стен и потолков внутри сухих помещений с любой степенью влажности. Наносится машинным и ручным способом. Расход смеси при слое в 10 мм-9-10 кг/м² . Рекомендуемая толщина слоя 10-30мм.</t>
  </si>
  <si>
    <t xml:space="preserve"> Слоновая кость, Бежевая,Светло-бежевая, Какао,  Белая (люкс), Салатовая, Розовая,  Голубая,  Серо-голубая, Серебристо-серая, Карамель, Бледно-розовая  Старатели</t>
  </si>
  <si>
    <t>аниморозная добавка, позволяет вести работы строительными смесями при отрицательных температурах (до -15°С)</t>
  </si>
  <si>
    <t>IVSIL АЛЕБАСТР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</si>
</sst>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&quot;р.&quot;"/>
    <numFmt numFmtId="187" formatCode="0.000"/>
    <numFmt numFmtId="188" formatCode="0.0%"/>
    <numFmt numFmtId="189" formatCode="0.0000"/>
    <numFmt numFmtId="190" formatCode="_-* #,##0_р_._-;\-* #,##0_р_._-;_-* &quot;-&quot;??_р_._-;_-@_-"/>
    <numFmt numFmtId="191" formatCode="0.000%"/>
    <numFmt numFmtId="192" formatCode="0.0000%"/>
    <numFmt numFmtId="193" formatCode="0.00000"/>
    <numFmt numFmtId="194" formatCode="0.000000"/>
    <numFmt numFmtId="195" formatCode="[$-FC19]d\ mmmm\ yyyy\ &quot;г.&quot;"/>
    <numFmt numFmtId="196" formatCode="#,##0\ &quot;SIT&quot;;\-#,##0\ &quot;SIT&quot;"/>
    <numFmt numFmtId="197" formatCode="#,##0\ &quot;SIT&quot;;[Red]\-#,##0\ &quot;SIT&quot;"/>
    <numFmt numFmtId="198" formatCode="#,##0.00\ &quot;SIT&quot;;\-#,##0.00\ &quot;SIT&quot;"/>
    <numFmt numFmtId="199" formatCode="#,##0.00\ &quot;SIT&quot;;[Red]\-#,##0.00\ &quot;SIT&quot;"/>
    <numFmt numFmtId="200" formatCode="_-* #,##0\ &quot;SIT&quot;_-;\-* #,##0\ &quot;SIT&quot;_-;_-* &quot;-&quot;\ &quot;SIT&quot;_-;_-@_-"/>
    <numFmt numFmtId="201" formatCode="_-* #,##0\ _S_I_T_-;\-* #,##0\ _S_I_T_-;_-* &quot;-&quot;\ _S_I_T_-;_-@_-"/>
    <numFmt numFmtId="202" formatCode="_-* #,##0.00\ &quot;SIT&quot;_-;\-* #,##0.00\ &quot;SIT&quot;_-;_-* &quot;-&quot;??\ &quot;SIT&quot;_-;_-@_-"/>
    <numFmt numFmtId="203" formatCode="_-* #,##0.00\ _S_I_T_-;\-* #,##0.00\ _S_I_T_-;_-* &quot;-&quot;??\ _S_I_T_-;_-@_-"/>
    <numFmt numFmtId="204" formatCode="_-* #,##0.0\ _S_I_T_-;\-* #,##0.0\ _S_I_T_-;_-* &quot;-&quot;??\ _S_I_T_-;_-@_-"/>
    <numFmt numFmtId="205" formatCode="_-* #,##0\ _S_I_T_-;\-* #,##0\ _S_I_T_-;_-* &quot;-&quot;??\ _S_I_T_-;_-@_-"/>
    <numFmt numFmtId="206" formatCode="0.00&quot; руб.&quot;"/>
    <numFmt numFmtId="207" formatCode="0.00;[Red]0.00"/>
  </numFmts>
  <fonts count="61">
    <font>
      <sz val="10"/>
      <name val="Arial"/>
      <family val="0"/>
    </font>
    <font>
      <sz val="10"/>
      <name val="Arial Cyr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b/>
      <i/>
      <sz val="11"/>
      <name val="Times New Roman"/>
      <family val="1"/>
    </font>
    <font>
      <b/>
      <sz val="14"/>
      <color indexed="9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"/>
      <family val="2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53">
    <xf numFmtId="0" fontId="0" fillId="0" borderId="0" xfId="0" applyAlignment="1">
      <alignment/>
    </xf>
    <xf numFmtId="0" fontId="4" fillId="0" borderId="0" xfId="62" applyFont="1" applyAlignment="1">
      <alignment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0" fontId="7" fillId="0" borderId="11" xfId="57" applyFont="1" applyFill="1" applyBorder="1" applyAlignment="1">
      <alignment horizontal="center" vertical="center" wrapText="1"/>
      <protection/>
    </xf>
    <xf numFmtId="2" fontId="7" fillId="0" borderId="12" xfId="67" applyNumberFormat="1" applyFont="1" applyFill="1" applyBorder="1" applyAlignment="1">
      <alignment horizontal="center" vertical="center" wrapText="1"/>
    </xf>
    <xf numFmtId="0" fontId="7" fillId="0" borderId="13" xfId="57" applyFont="1" applyFill="1" applyBorder="1" applyAlignment="1">
      <alignment horizontal="center" vertical="center" wrapText="1"/>
      <protection/>
    </xf>
    <xf numFmtId="0" fontId="7" fillId="0" borderId="14" xfId="57" applyFont="1" applyFill="1" applyBorder="1" applyAlignment="1">
      <alignment horizontal="center" vertical="center" wrapText="1"/>
      <protection/>
    </xf>
    <xf numFmtId="2" fontId="7" fillId="0" borderId="15" xfId="67" applyNumberFormat="1" applyFont="1" applyFill="1" applyBorder="1" applyAlignment="1">
      <alignment horizontal="center" vertical="center" wrapText="1"/>
    </xf>
    <xf numFmtId="0" fontId="7" fillId="0" borderId="16" xfId="57" applyFont="1" applyFill="1" applyBorder="1" applyAlignment="1">
      <alignment horizontal="center" vertical="center" wrapText="1"/>
      <protection/>
    </xf>
    <xf numFmtId="2" fontId="7" fillId="0" borderId="17" xfId="67" applyNumberFormat="1" applyFont="1" applyFill="1" applyBorder="1" applyAlignment="1">
      <alignment horizontal="center" vertical="center" wrapText="1"/>
    </xf>
    <xf numFmtId="0" fontId="7" fillId="0" borderId="13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7" fillId="0" borderId="13" xfId="62" applyFont="1" applyBorder="1" applyAlignment="1">
      <alignment horizontal="center" vertical="center" wrapText="1"/>
      <protection/>
    </xf>
    <xf numFmtId="2" fontId="7" fillId="0" borderId="13" xfId="57" applyNumberFormat="1" applyFont="1" applyFill="1" applyBorder="1" applyAlignment="1">
      <alignment horizontal="center" vertical="center" wrapText="1"/>
      <protection/>
    </xf>
    <xf numFmtId="1" fontId="7" fillId="0" borderId="13" xfId="57" applyNumberFormat="1" applyFont="1" applyFill="1" applyBorder="1" applyAlignment="1">
      <alignment horizontal="center" vertical="center" wrapText="1"/>
      <protection/>
    </xf>
    <xf numFmtId="2" fontId="7" fillId="0" borderId="13" xfId="54" applyNumberFormat="1" applyFont="1" applyFill="1" applyBorder="1" applyAlignment="1">
      <alignment horizontal="center" vertical="center" wrapText="1"/>
      <protection/>
    </xf>
    <xf numFmtId="1" fontId="7" fillId="0" borderId="13" xfId="54" applyNumberFormat="1" applyFont="1" applyFill="1" applyBorder="1" applyAlignment="1">
      <alignment horizontal="center" vertical="center" wrapText="1"/>
      <protection/>
    </xf>
    <xf numFmtId="0" fontId="7" fillId="0" borderId="10" xfId="62" applyFont="1" applyBorder="1" applyAlignment="1">
      <alignment horizontal="center" vertical="center" wrapText="1"/>
      <protection/>
    </xf>
    <xf numFmtId="0" fontId="7" fillId="0" borderId="16" xfId="62" applyFont="1" applyBorder="1" applyAlignment="1">
      <alignment horizontal="center" vertical="center" wrapText="1"/>
      <protection/>
    </xf>
    <xf numFmtId="0" fontId="7" fillId="0" borderId="10" xfId="62" applyFont="1" applyBorder="1" applyAlignment="1">
      <alignment horizontal="center" vertical="top" wrapText="1"/>
      <protection/>
    </xf>
    <xf numFmtId="0" fontId="14" fillId="0" borderId="10" xfId="62" applyFont="1" applyBorder="1" applyAlignment="1">
      <alignment horizontal="center" vertical="top" wrapText="1"/>
      <protection/>
    </xf>
    <xf numFmtId="0" fontId="7" fillId="0" borderId="13" xfId="62" applyFont="1" applyBorder="1" applyAlignment="1">
      <alignment horizontal="center" vertical="top" wrapText="1"/>
      <protection/>
    </xf>
    <xf numFmtId="0" fontId="14" fillId="0" borderId="13" xfId="62" applyFont="1" applyBorder="1" applyAlignment="1">
      <alignment horizontal="center" vertical="top" wrapText="1"/>
      <protection/>
    </xf>
    <xf numFmtId="0" fontId="7" fillId="0" borderId="16" xfId="62" applyFont="1" applyBorder="1" applyAlignment="1">
      <alignment horizontal="center" vertical="top" wrapText="1"/>
      <protection/>
    </xf>
    <xf numFmtId="0" fontId="14" fillId="0" borderId="16" xfId="62" applyFont="1" applyBorder="1" applyAlignment="1">
      <alignment horizontal="center" vertical="top" wrapText="1"/>
      <protection/>
    </xf>
    <xf numFmtId="0" fontId="10" fillId="33" borderId="13" xfId="62" applyFont="1" applyFill="1" applyBorder="1" applyAlignment="1">
      <alignment horizontal="left" vertical="center" wrapText="1"/>
      <protection/>
    </xf>
    <xf numFmtId="2" fontId="7" fillId="0" borderId="15" xfId="62" applyNumberFormat="1" applyFont="1" applyBorder="1" applyAlignment="1">
      <alignment horizontal="center" vertical="center" wrapText="1"/>
      <protection/>
    </xf>
    <xf numFmtId="0" fontId="12" fillId="0" borderId="0" xfId="62" applyFont="1" applyAlignment="1">
      <alignment horizontal="left" vertical="center"/>
      <protection/>
    </xf>
    <xf numFmtId="0" fontId="12" fillId="0" borderId="0" xfId="62" applyFont="1" applyAlignment="1">
      <alignment/>
      <protection/>
    </xf>
    <xf numFmtId="0" fontId="4" fillId="0" borderId="0" xfId="62" applyFont="1" applyAlignment="1">
      <alignment horizontal="left" vertical="center"/>
      <protection/>
    </xf>
    <xf numFmtId="0" fontId="14" fillId="0" borderId="0" xfId="62" applyFont="1" applyAlignment="1">
      <alignment/>
      <protection/>
    </xf>
    <xf numFmtId="1" fontId="7" fillId="0" borderId="10" xfId="55" applyNumberFormat="1" applyFont="1" applyBorder="1" applyAlignment="1">
      <alignment horizontal="center" vertical="center"/>
      <protection/>
    </xf>
    <xf numFmtId="1" fontId="7" fillId="0" borderId="13" xfId="55" applyNumberFormat="1" applyFont="1" applyBorder="1" applyAlignment="1">
      <alignment horizontal="center" vertical="center"/>
      <protection/>
    </xf>
    <xf numFmtId="1" fontId="7" fillId="0" borderId="16" xfId="55" applyNumberFormat="1" applyFont="1" applyBorder="1" applyAlignment="1">
      <alignment horizontal="center" vertical="center"/>
      <protection/>
    </xf>
    <xf numFmtId="180" fontId="7" fillId="0" borderId="17" xfId="67" applyNumberFormat="1" applyFont="1" applyBorder="1" applyAlignment="1">
      <alignment horizontal="center" vertical="center"/>
    </xf>
    <xf numFmtId="0" fontId="7" fillId="0" borderId="10" xfId="55" applyFont="1" applyBorder="1" applyAlignment="1">
      <alignment horizontal="center" vertical="center"/>
      <protection/>
    </xf>
    <xf numFmtId="180" fontId="7" fillId="0" borderId="10" xfId="55" applyNumberFormat="1" applyFont="1" applyBorder="1" applyAlignment="1">
      <alignment horizontal="center" vertical="center"/>
      <protection/>
    </xf>
    <xf numFmtId="180" fontId="7" fillId="0" borderId="13" xfId="55" applyNumberFormat="1" applyFont="1" applyBorder="1" applyAlignment="1">
      <alignment horizontal="center" vertical="center"/>
      <protection/>
    </xf>
    <xf numFmtId="180" fontId="7" fillId="0" borderId="16" xfId="55" applyNumberFormat="1" applyFont="1" applyBorder="1" applyAlignment="1">
      <alignment horizontal="center" vertical="center"/>
      <protection/>
    </xf>
    <xf numFmtId="180" fontId="7" fillId="0" borderId="15" xfId="67" applyNumberFormat="1" applyFont="1" applyFill="1" applyBorder="1" applyAlignment="1">
      <alignment horizontal="center" vertical="center"/>
    </xf>
    <xf numFmtId="180" fontId="7" fillId="33" borderId="16" xfId="55" applyNumberFormat="1" applyFont="1" applyFill="1" applyBorder="1" applyAlignment="1">
      <alignment horizontal="center" vertical="center"/>
      <protection/>
    </xf>
    <xf numFmtId="1" fontId="7" fillId="33" borderId="16" xfId="55" applyNumberFormat="1" applyFont="1" applyFill="1" applyBorder="1" applyAlignment="1">
      <alignment horizontal="center" vertical="center"/>
      <protection/>
    </xf>
    <xf numFmtId="180" fontId="7" fillId="0" borderId="17" xfId="67" applyNumberFormat="1" applyFont="1" applyFill="1" applyBorder="1" applyAlignment="1">
      <alignment horizontal="center" vertical="center"/>
    </xf>
    <xf numFmtId="180" fontId="7" fillId="33" borderId="10" xfId="55" applyNumberFormat="1" applyFont="1" applyFill="1" applyBorder="1" applyAlignment="1">
      <alignment horizontal="center" vertical="center"/>
      <protection/>
    </xf>
    <xf numFmtId="180" fontId="7" fillId="33" borderId="13" xfId="55" applyNumberFormat="1" applyFont="1" applyFill="1" applyBorder="1" applyAlignment="1">
      <alignment horizontal="center" vertical="center"/>
      <protection/>
    </xf>
    <xf numFmtId="0" fontId="7" fillId="0" borderId="18" xfId="62" applyFont="1" applyBorder="1" applyAlignment="1">
      <alignment horizontal="center" vertical="center" wrapText="1"/>
      <protection/>
    </xf>
    <xf numFmtId="0" fontId="10" fillId="0" borderId="13" xfId="62" applyFont="1" applyBorder="1" applyAlignment="1">
      <alignment horizontal="center" vertical="center" wrapText="1"/>
      <protection/>
    </xf>
    <xf numFmtId="2" fontId="9" fillId="0" borderId="15" xfId="62" applyNumberFormat="1" applyFont="1" applyBorder="1" applyAlignment="1">
      <alignment horizontal="center" vertical="center" wrapText="1"/>
      <protection/>
    </xf>
    <xf numFmtId="180" fontId="10" fillId="33" borderId="13" xfId="62" applyNumberFormat="1" applyFont="1" applyFill="1" applyBorder="1" applyAlignment="1">
      <alignment horizontal="left" vertical="center" wrapText="1"/>
      <protection/>
    </xf>
    <xf numFmtId="180" fontId="10" fillId="33" borderId="13" xfId="62" applyNumberFormat="1" applyFont="1" applyFill="1" applyBorder="1" applyAlignment="1">
      <alignment horizontal="center" vertical="center" wrapText="1"/>
      <protection/>
    </xf>
    <xf numFmtId="0" fontId="10" fillId="0" borderId="16" xfId="62" applyFont="1" applyBorder="1" applyAlignment="1">
      <alignment horizontal="center" vertical="center" wrapText="1"/>
      <protection/>
    </xf>
    <xf numFmtId="2" fontId="9" fillId="0" borderId="17" xfId="62" applyNumberFormat="1" applyFont="1" applyBorder="1" applyAlignment="1">
      <alignment horizontal="center" vertical="center" wrapText="1"/>
      <protection/>
    </xf>
    <xf numFmtId="180" fontId="10" fillId="33" borderId="16" xfId="62" applyNumberFormat="1" applyFont="1" applyFill="1" applyBorder="1" applyAlignment="1">
      <alignment horizontal="left" vertical="center" wrapText="1"/>
      <protection/>
    </xf>
    <xf numFmtId="0" fontId="7" fillId="0" borderId="10" xfId="59" applyFont="1" applyBorder="1" applyAlignment="1">
      <alignment horizontal="center" vertical="center" wrapText="1"/>
      <protection/>
    </xf>
    <xf numFmtId="1" fontId="7" fillId="0" borderId="10" xfId="59" applyNumberFormat="1" applyFont="1" applyBorder="1" applyAlignment="1">
      <alignment horizontal="center" vertical="center" wrapText="1"/>
      <protection/>
    </xf>
    <xf numFmtId="1" fontId="7" fillId="0" borderId="12" xfId="59" applyNumberFormat="1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0" fontId="7" fillId="0" borderId="16" xfId="59" applyFont="1" applyBorder="1" applyAlignment="1">
      <alignment horizontal="center" vertical="center" wrapText="1"/>
      <protection/>
    </xf>
    <xf numFmtId="1" fontId="7" fillId="0" borderId="16" xfId="59" applyNumberFormat="1" applyFont="1" applyBorder="1" applyAlignment="1">
      <alignment horizontal="center" vertical="center" wrapText="1"/>
      <protection/>
    </xf>
    <xf numFmtId="1" fontId="7" fillId="0" borderId="17" xfId="59" applyNumberFormat="1" applyFont="1" applyBorder="1" applyAlignment="1">
      <alignment horizontal="center" vertical="center" wrapText="1"/>
      <protection/>
    </xf>
    <xf numFmtId="0" fontId="7" fillId="0" borderId="13" xfId="59" applyFont="1" applyBorder="1" applyAlignment="1">
      <alignment horizontal="center" vertical="center" wrapText="1"/>
      <protection/>
    </xf>
    <xf numFmtId="1" fontId="7" fillId="0" borderId="13" xfId="59" applyNumberFormat="1" applyFont="1" applyBorder="1" applyAlignment="1">
      <alignment horizontal="center" vertical="center" wrapText="1"/>
      <protection/>
    </xf>
    <xf numFmtId="1" fontId="7" fillId="0" borderId="15" xfId="59" applyNumberFormat="1" applyFont="1" applyBorder="1" applyAlignment="1">
      <alignment horizontal="center" vertical="center" wrapText="1"/>
      <protection/>
    </xf>
    <xf numFmtId="0" fontId="7" fillId="0" borderId="12" xfId="59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2" fontId="7" fillId="0" borderId="13" xfId="58" applyNumberFormat="1" applyFont="1" applyFill="1" applyBorder="1" applyAlignment="1">
      <alignment horizontal="center" vertical="center" wrapText="1"/>
      <protection/>
    </xf>
    <xf numFmtId="2" fontId="7" fillId="0" borderId="15" xfId="58" applyNumberFormat="1" applyFont="1" applyFill="1" applyBorder="1" applyAlignment="1">
      <alignment horizontal="center" vertical="center" wrapText="1"/>
      <protection/>
    </xf>
    <xf numFmtId="0" fontId="7" fillId="0" borderId="19" xfId="62" applyFont="1" applyBorder="1" applyAlignment="1">
      <alignment horizontal="center" vertical="center" wrapText="1"/>
      <protection/>
    </xf>
    <xf numFmtId="0" fontId="14" fillId="0" borderId="13" xfId="62" applyFont="1" applyBorder="1" applyAlignment="1">
      <alignment horizontal="center" vertical="center"/>
      <protection/>
    </xf>
    <xf numFmtId="2" fontId="7" fillId="0" borderId="15" xfId="58" applyNumberFormat="1" applyFont="1" applyBorder="1" applyAlignment="1">
      <alignment horizontal="center" vertical="center" wrapText="1"/>
      <protection/>
    </xf>
    <xf numFmtId="0" fontId="14" fillId="0" borderId="16" xfId="62" applyFont="1" applyBorder="1" applyAlignment="1">
      <alignment horizontal="center" vertical="center"/>
      <protection/>
    </xf>
    <xf numFmtId="2" fontId="7" fillId="0" borderId="17" xfId="58" applyNumberFormat="1" applyFont="1" applyBorder="1" applyAlignment="1">
      <alignment horizontal="center" vertical="center" wrapText="1"/>
      <protection/>
    </xf>
    <xf numFmtId="2" fontId="7" fillId="0" borderId="13" xfId="58" applyNumberFormat="1" applyFont="1" applyBorder="1" applyAlignment="1">
      <alignment horizontal="center" vertical="center" wrapText="1"/>
      <protection/>
    </xf>
    <xf numFmtId="2" fontId="7" fillId="0" borderId="16" xfId="58" applyNumberFormat="1" applyFont="1" applyBorder="1" applyAlignment="1">
      <alignment horizontal="center" vertical="center" wrapText="1"/>
      <protection/>
    </xf>
    <xf numFmtId="2" fontId="7" fillId="0" borderId="10" xfId="67" applyNumberFormat="1" applyFont="1" applyFill="1" applyBorder="1" applyAlignment="1">
      <alignment horizontal="center" vertical="center" wrapText="1"/>
    </xf>
    <xf numFmtId="2" fontId="7" fillId="0" borderId="13" xfId="67" applyNumberFormat="1" applyFont="1" applyFill="1" applyBorder="1" applyAlignment="1">
      <alignment horizontal="center" vertical="center" wrapText="1"/>
    </xf>
    <xf numFmtId="2" fontId="7" fillId="0" borderId="16" xfId="67" applyNumberFormat="1" applyFont="1" applyFill="1" applyBorder="1" applyAlignment="1">
      <alignment horizontal="center" vertical="center" wrapText="1"/>
    </xf>
    <xf numFmtId="2" fontId="7" fillId="0" borderId="20" xfId="67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80" fontId="9" fillId="33" borderId="13" xfId="62" applyNumberFormat="1" applyFont="1" applyFill="1" applyBorder="1" applyAlignment="1">
      <alignment horizontal="center" vertical="center"/>
      <protection/>
    </xf>
    <xf numFmtId="0" fontId="7" fillId="0" borderId="21" xfId="62" applyFont="1" applyBorder="1" applyAlignment="1">
      <alignment horizontal="center" vertical="center" wrapText="1"/>
      <protection/>
    </xf>
    <xf numFmtId="0" fontId="7" fillId="0" borderId="13" xfId="59" applyFont="1" applyFill="1" applyBorder="1" applyAlignment="1">
      <alignment horizontal="center" vertical="center" wrapText="1"/>
      <protection/>
    </xf>
    <xf numFmtId="1" fontId="7" fillId="0" borderId="13" xfId="59" applyNumberFormat="1" applyFont="1" applyFill="1" applyBorder="1" applyAlignment="1">
      <alignment horizontal="center" vertical="center" wrapText="1"/>
      <protection/>
    </xf>
    <xf numFmtId="1" fontId="7" fillId="0" borderId="15" xfId="59" applyNumberFormat="1" applyFont="1" applyFill="1" applyBorder="1" applyAlignment="1">
      <alignment horizontal="center" vertical="center" wrapText="1"/>
      <protection/>
    </xf>
    <xf numFmtId="0" fontId="7" fillId="0" borderId="16" xfId="59" applyFont="1" applyFill="1" applyBorder="1" applyAlignment="1">
      <alignment horizontal="center" vertical="center" wrapText="1"/>
      <protection/>
    </xf>
    <xf numFmtId="1" fontId="7" fillId="0" borderId="16" xfId="59" applyNumberFormat="1" applyFont="1" applyFill="1" applyBorder="1" applyAlignment="1">
      <alignment horizontal="center" vertical="center" wrapText="1"/>
      <protection/>
    </xf>
    <xf numFmtId="1" fontId="7" fillId="0" borderId="17" xfId="59" applyNumberFormat="1" applyFont="1" applyFill="1" applyBorder="1" applyAlignment="1">
      <alignment horizontal="center" vertical="center" wrapText="1"/>
      <protection/>
    </xf>
    <xf numFmtId="0" fontId="7" fillId="0" borderId="22" xfId="57" applyFont="1" applyFill="1" applyBorder="1" applyAlignment="1">
      <alignment horizontal="center" vertical="center" wrapText="1"/>
      <protection/>
    </xf>
    <xf numFmtId="2" fontId="7" fillId="0" borderId="23" xfId="67" applyNumberFormat="1" applyFont="1" applyFill="1" applyBorder="1" applyAlignment="1">
      <alignment horizontal="center" vertical="center" wrapText="1"/>
    </xf>
    <xf numFmtId="2" fontId="7" fillId="0" borderId="24" xfId="67" applyNumberFormat="1" applyFont="1" applyFill="1" applyBorder="1" applyAlignment="1">
      <alignment horizontal="center" vertical="center" wrapText="1"/>
    </xf>
    <xf numFmtId="0" fontId="13" fillId="0" borderId="13" xfId="57" applyFont="1" applyFill="1" applyBorder="1" applyAlignment="1">
      <alignment vertical="center" wrapText="1"/>
      <protection/>
    </xf>
    <xf numFmtId="0" fontId="13" fillId="0" borderId="16" xfId="57" applyFont="1" applyFill="1" applyBorder="1" applyAlignment="1">
      <alignment vertical="center" wrapText="1"/>
      <protection/>
    </xf>
    <xf numFmtId="0" fontId="7" fillId="0" borderId="21" xfId="57" applyFont="1" applyFill="1" applyBorder="1" applyAlignment="1">
      <alignment horizontal="center" vertical="center" wrapText="1"/>
      <protection/>
    </xf>
    <xf numFmtId="2" fontId="7" fillId="0" borderId="25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7" fillId="0" borderId="16" xfId="54" applyFont="1" applyFill="1" applyBorder="1" applyAlignment="1">
      <alignment horizontal="center" vertical="center" wrapText="1"/>
      <protection/>
    </xf>
    <xf numFmtId="0" fontId="14" fillId="0" borderId="16" xfId="54" applyFont="1" applyFill="1" applyBorder="1" applyAlignment="1">
      <alignment horizontal="center" vertical="center" wrapText="1"/>
      <protection/>
    </xf>
    <xf numFmtId="0" fontId="10" fillId="33" borderId="26" xfId="62" applyFont="1" applyFill="1" applyBorder="1" applyAlignment="1">
      <alignment horizontal="left" vertical="center" wrapText="1"/>
      <protection/>
    </xf>
    <xf numFmtId="0" fontId="10" fillId="33" borderId="26" xfId="62" applyFont="1" applyFill="1" applyBorder="1" applyAlignment="1">
      <alignment horizontal="center" vertical="center" wrapText="1"/>
      <protection/>
    </xf>
    <xf numFmtId="0" fontId="10" fillId="0" borderId="26" xfId="62" applyFont="1" applyBorder="1" applyAlignment="1">
      <alignment horizontal="center" vertical="center" wrapText="1"/>
      <protection/>
    </xf>
    <xf numFmtId="180" fontId="9" fillId="33" borderId="26" xfId="62" applyNumberFormat="1" applyFont="1" applyFill="1" applyBorder="1" applyAlignment="1">
      <alignment horizontal="center" vertical="center"/>
      <protection/>
    </xf>
    <xf numFmtId="2" fontId="9" fillId="0" borderId="27" xfId="62" applyNumberFormat="1" applyFont="1" applyBorder="1" applyAlignment="1">
      <alignment horizontal="center" vertical="center" wrapText="1"/>
      <protection/>
    </xf>
    <xf numFmtId="0" fontId="9" fillId="0" borderId="21" xfId="62" applyFont="1" applyBorder="1" applyAlignment="1">
      <alignment horizontal="center" vertical="center" wrapText="1"/>
      <protection/>
    </xf>
    <xf numFmtId="0" fontId="7" fillId="0" borderId="25" xfId="62" applyFont="1" applyBorder="1" applyAlignment="1">
      <alignment horizontal="center" vertical="center" wrapText="1"/>
      <protection/>
    </xf>
    <xf numFmtId="0" fontId="9" fillId="0" borderId="17" xfId="62" applyFont="1" applyBorder="1" applyAlignment="1">
      <alignment horizontal="center" vertical="center" wrapText="1"/>
      <protection/>
    </xf>
    <xf numFmtId="2" fontId="7" fillId="0" borderId="26" xfId="58" applyNumberFormat="1" applyFont="1" applyFill="1" applyBorder="1" applyAlignment="1">
      <alignment horizontal="center" vertical="center" wrapText="1"/>
      <protection/>
    </xf>
    <xf numFmtId="2" fontId="7" fillId="0" borderId="27" xfId="58" applyNumberFormat="1" applyFont="1" applyFill="1" applyBorder="1" applyAlignment="1">
      <alignment horizontal="center" vertical="center" wrapText="1"/>
      <protection/>
    </xf>
    <xf numFmtId="0" fontId="7" fillId="0" borderId="21" xfId="62" applyFont="1" applyBorder="1" applyAlignment="1">
      <alignment vertical="center"/>
      <protection/>
    </xf>
    <xf numFmtId="0" fontId="5" fillId="0" borderId="28" xfId="62" applyFont="1" applyBorder="1" applyAlignment="1">
      <alignment vertical="center" wrapText="1"/>
      <protection/>
    </xf>
    <xf numFmtId="2" fontId="7" fillId="0" borderId="29" xfId="58" applyNumberFormat="1" applyFont="1" applyFill="1" applyBorder="1" applyAlignment="1">
      <alignment horizontal="center" vertical="center" wrapText="1"/>
      <protection/>
    </xf>
    <xf numFmtId="2" fontId="7" fillId="0" borderId="30" xfId="58" applyNumberFormat="1" applyFont="1" applyFill="1" applyBorder="1" applyAlignment="1">
      <alignment horizontal="center" vertical="center" wrapText="1"/>
      <protection/>
    </xf>
    <xf numFmtId="0" fontId="10" fillId="0" borderId="13" xfId="62" applyFont="1" applyFill="1" applyBorder="1" applyAlignment="1">
      <alignment horizontal="center" vertical="center" wrapText="1"/>
      <protection/>
    </xf>
    <xf numFmtId="0" fontId="7" fillId="0" borderId="29" xfId="0" applyFont="1" applyBorder="1" applyAlignment="1">
      <alignment horizontal="center" vertical="center" wrapText="1"/>
    </xf>
    <xf numFmtId="1" fontId="7" fillId="0" borderId="29" xfId="0" applyNumberFormat="1" applyFont="1" applyBorder="1" applyAlignment="1">
      <alignment horizontal="center" vertical="center" wrapText="1"/>
    </xf>
    <xf numFmtId="1" fontId="7" fillId="0" borderId="30" xfId="0" applyNumberFormat="1" applyFont="1" applyBorder="1" applyAlignment="1">
      <alignment horizontal="center" vertical="center" wrapText="1"/>
    </xf>
    <xf numFmtId="1" fontId="7" fillId="0" borderId="10" xfId="58" applyNumberFormat="1" applyFont="1" applyFill="1" applyBorder="1" applyAlignment="1">
      <alignment horizontal="center" vertical="center" wrapText="1"/>
      <protection/>
    </xf>
    <xf numFmtId="2" fontId="7" fillId="0" borderId="12" xfId="58" applyNumberFormat="1" applyFont="1" applyFill="1" applyBorder="1" applyAlignment="1">
      <alignment horizontal="center" vertical="center" wrapText="1"/>
      <protection/>
    </xf>
    <xf numFmtId="0" fontId="7" fillId="0" borderId="10" xfId="62" applyFont="1" applyFill="1" applyBorder="1" applyAlignment="1">
      <alignment horizontal="center"/>
      <protection/>
    </xf>
    <xf numFmtId="2" fontId="7" fillId="0" borderId="10" xfId="58" applyNumberFormat="1" applyFont="1" applyFill="1" applyBorder="1" applyAlignment="1">
      <alignment horizontal="center" vertical="center" wrapText="1"/>
      <protection/>
    </xf>
    <xf numFmtId="0" fontId="7" fillId="0" borderId="13" xfId="62" applyFont="1" applyFill="1" applyBorder="1" applyAlignment="1">
      <alignment horizontal="center"/>
      <protection/>
    </xf>
    <xf numFmtId="2" fontId="7" fillId="0" borderId="17" xfId="0" applyNumberFormat="1" applyFont="1" applyFill="1" applyBorder="1" applyAlignment="1">
      <alignment horizontal="center" vertical="center"/>
    </xf>
    <xf numFmtId="0" fontId="7" fillId="0" borderId="10" xfId="59" applyFont="1" applyFill="1" applyBorder="1" applyAlignment="1">
      <alignment horizontal="center" vertical="center" wrapText="1"/>
      <protection/>
    </xf>
    <xf numFmtId="1" fontId="7" fillId="0" borderId="10" xfId="59" applyNumberFormat="1" applyFont="1" applyFill="1" applyBorder="1" applyAlignment="1">
      <alignment horizontal="center" vertical="center" wrapText="1"/>
      <protection/>
    </xf>
    <xf numFmtId="1" fontId="7" fillId="0" borderId="12" xfId="59" applyNumberFormat="1" applyFont="1" applyFill="1" applyBorder="1" applyAlignment="1">
      <alignment horizontal="center" vertical="center" wrapText="1"/>
      <protection/>
    </xf>
    <xf numFmtId="0" fontId="7" fillId="0" borderId="0" xfId="62" applyFont="1" applyAlignment="1">
      <alignment/>
      <protection/>
    </xf>
    <xf numFmtId="0" fontId="9" fillId="0" borderId="19" xfId="62" applyFont="1" applyBorder="1" applyAlignment="1">
      <alignment horizontal="center" vertical="center" wrapText="1"/>
      <protection/>
    </xf>
    <xf numFmtId="0" fontId="7" fillId="0" borderId="27" xfId="62" applyFont="1" applyBorder="1" applyAlignment="1">
      <alignment horizontal="center" vertical="center" wrapText="1"/>
      <protection/>
    </xf>
    <xf numFmtId="0" fontId="0" fillId="0" borderId="13" xfId="58" applyFont="1" applyFill="1" applyBorder="1" applyAlignment="1">
      <alignment horizontal="center" vertical="center" wrapText="1"/>
      <protection/>
    </xf>
    <xf numFmtId="0" fontId="0" fillId="0" borderId="26" xfId="58" applyFont="1" applyFill="1" applyBorder="1" applyAlignment="1">
      <alignment horizontal="center" vertical="center" wrapText="1"/>
      <protection/>
    </xf>
    <xf numFmtId="0" fontId="14" fillId="0" borderId="26" xfId="62" applyFont="1" applyFill="1" applyBorder="1" applyAlignment="1">
      <alignment horizontal="center" vertical="center"/>
      <protection/>
    </xf>
    <xf numFmtId="0" fontId="14" fillId="0" borderId="13" xfId="62" applyFont="1" applyFill="1" applyBorder="1" applyAlignment="1">
      <alignment horizontal="center" vertical="center"/>
      <protection/>
    </xf>
    <xf numFmtId="0" fontId="0" fillId="0" borderId="29" xfId="58" applyFont="1" applyFill="1" applyBorder="1" applyAlignment="1">
      <alignment horizontal="center" vertical="center" wrapText="1"/>
      <protection/>
    </xf>
    <xf numFmtId="0" fontId="14" fillId="0" borderId="29" xfId="62" applyFont="1" applyFill="1" applyBorder="1" applyAlignment="1">
      <alignment horizontal="center" vertical="center"/>
      <protection/>
    </xf>
    <xf numFmtId="0" fontId="10" fillId="0" borderId="14" xfId="58" applyFont="1" applyFill="1" applyBorder="1" applyAlignment="1">
      <alignment vertical="center" wrapText="1"/>
      <protection/>
    </xf>
    <xf numFmtId="0" fontId="14" fillId="0" borderId="14" xfId="58" applyFont="1" applyFill="1" applyBorder="1" applyAlignment="1">
      <alignment vertical="center" wrapText="1"/>
      <protection/>
    </xf>
    <xf numFmtId="1" fontId="7" fillId="0" borderId="10" xfId="55" applyNumberFormat="1" applyFont="1" applyFill="1" applyBorder="1" applyAlignment="1">
      <alignment horizontal="center" vertical="center"/>
      <protection/>
    </xf>
    <xf numFmtId="1" fontId="7" fillId="0" borderId="13" xfId="55" applyNumberFormat="1" applyFont="1" applyFill="1" applyBorder="1" applyAlignment="1">
      <alignment horizontal="center" vertical="center"/>
      <protection/>
    </xf>
    <xf numFmtId="0" fontId="14" fillId="0" borderId="29" xfId="62" applyFont="1" applyBorder="1" applyAlignment="1">
      <alignment horizontal="center" vertical="center"/>
      <protection/>
    </xf>
    <xf numFmtId="2" fontId="7" fillId="0" borderId="29" xfId="58" applyNumberFormat="1" applyFont="1" applyBorder="1" applyAlignment="1">
      <alignment horizontal="center" vertical="center" wrapText="1"/>
      <protection/>
    </xf>
    <xf numFmtId="2" fontId="7" fillId="0" borderId="30" xfId="58" applyNumberFormat="1" applyFont="1" applyBorder="1" applyAlignment="1">
      <alignment horizontal="center" vertical="center" wrapText="1"/>
      <protection/>
    </xf>
    <xf numFmtId="1" fontId="7" fillId="0" borderId="29" xfId="55" applyNumberFormat="1" applyFont="1" applyBorder="1" applyAlignment="1">
      <alignment horizontal="center" vertical="center"/>
      <protection/>
    </xf>
    <xf numFmtId="180" fontId="7" fillId="0" borderId="29" xfId="55" applyNumberFormat="1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 wrapText="1"/>
      <protection/>
    </xf>
    <xf numFmtId="0" fontId="7" fillId="0" borderId="12" xfId="62" applyFont="1" applyBorder="1" applyAlignment="1">
      <alignment horizontal="center" vertical="center" wrapText="1"/>
      <protection/>
    </xf>
    <xf numFmtId="1" fontId="20" fillId="0" borderId="13" xfId="55" applyNumberFormat="1" applyFont="1" applyFill="1" applyBorder="1" applyAlignment="1">
      <alignment horizontal="center" vertical="center"/>
      <protection/>
    </xf>
    <xf numFmtId="180" fontId="20" fillId="0" borderId="15" xfId="67" applyNumberFormat="1" applyFont="1" applyFill="1" applyBorder="1" applyAlignment="1">
      <alignment horizontal="center" vertical="center"/>
    </xf>
    <xf numFmtId="0" fontId="20" fillId="0" borderId="13" xfId="62" applyFont="1" applyBorder="1" applyAlignment="1">
      <alignment horizontal="center" vertical="center" wrapText="1"/>
      <protection/>
    </xf>
    <xf numFmtId="1" fontId="20" fillId="0" borderId="13" xfId="55" applyNumberFormat="1" applyFont="1" applyBorder="1" applyAlignment="1">
      <alignment horizontal="center" vertical="center"/>
      <protection/>
    </xf>
    <xf numFmtId="0" fontId="20" fillId="0" borderId="29" xfId="57" applyFont="1" applyFill="1" applyBorder="1" applyAlignment="1">
      <alignment horizontal="center" vertical="center" wrapText="1"/>
      <protection/>
    </xf>
    <xf numFmtId="2" fontId="20" fillId="0" borderId="30" xfId="67" applyNumberFormat="1" applyFont="1" applyFill="1" applyBorder="1" applyAlignment="1">
      <alignment horizontal="center" vertical="center" wrapText="1"/>
    </xf>
    <xf numFmtId="180" fontId="7" fillId="0" borderId="16" xfId="55" applyNumberFormat="1" applyFont="1" applyFill="1" applyBorder="1" applyAlignment="1">
      <alignment horizontal="center" vertical="center"/>
      <protection/>
    </xf>
    <xf numFmtId="180" fontId="7" fillId="0" borderId="13" xfId="55" applyNumberFormat="1" applyFont="1" applyFill="1" applyBorder="1" applyAlignment="1">
      <alignment horizontal="center" vertical="center"/>
      <protection/>
    </xf>
    <xf numFmtId="0" fontId="7" fillId="33" borderId="13" xfId="62" applyFont="1" applyFill="1" applyBorder="1" applyAlignment="1">
      <alignment horizontal="center" vertical="center" wrapText="1"/>
      <protection/>
    </xf>
    <xf numFmtId="2" fontId="7" fillId="0" borderId="13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180" fontId="7" fillId="33" borderId="13" xfId="62" applyNumberFormat="1" applyFont="1" applyFill="1" applyBorder="1" applyAlignment="1">
      <alignment horizontal="center" vertical="center" wrapText="1"/>
      <protection/>
    </xf>
    <xf numFmtId="2" fontId="7" fillId="0" borderId="17" xfId="0" applyNumberFormat="1" applyFont="1" applyFill="1" applyBorder="1" applyAlignment="1">
      <alignment horizontal="center" vertical="center" wrapText="1"/>
    </xf>
    <xf numFmtId="0" fontId="7" fillId="0" borderId="10" xfId="56" applyFont="1" applyFill="1" applyBorder="1" applyAlignment="1">
      <alignment horizontal="center" vertical="center" wrapText="1" shrinkToFit="1"/>
      <protection/>
    </xf>
    <xf numFmtId="186" fontId="7" fillId="0" borderId="12" xfId="0" applyNumberFormat="1" applyFont="1" applyFill="1" applyBorder="1" applyAlignment="1">
      <alignment/>
    </xf>
    <xf numFmtId="0" fontId="7" fillId="0" borderId="29" xfId="56" applyFont="1" applyFill="1" applyBorder="1" applyAlignment="1">
      <alignment horizontal="center" vertical="center" wrapText="1" shrinkToFit="1"/>
      <protection/>
    </xf>
    <xf numFmtId="186" fontId="7" fillId="0" borderId="30" xfId="0" applyNumberFormat="1" applyFont="1" applyFill="1" applyBorder="1" applyAlignment="1">
      <alignment/>
    </xf>
    <xf numFmtId="0" fontId="7" fillId="0" borderId="16" xfId="56" applyFont="1" applyFill="1" applyBorder="1" applyAlignment="1">
      <alignment horizontal="center" vertical="center" wrapText="1" shrinkToFit="1"/>
      <protection/>
    </xf>
    <xf numFmtId="186" fontId="7" fillId="0" borderId="17" xfId="0" applyNumberFormat="1" applyFont="1" applyFill="1" applyBorder="1" applyAlignment="1">
      <alignment/>
    </xf>
    <xf numFmtId="0" fontId="7" fillId="0" borderId="26" xfId="56" applyFont="1" applyFill="1" applyBorder="1" applyAlignment="1">
      <alignment horizontal="center" vertical="center" wrapText="1" shrinkToFit="1"/>
      <protection/>
    </xf>
    <xf numFmtId="186" fontId="7" fillId="0" borderId="27" xfId="0" applyNumberFormat="1" applyFont="1" applyFill="1" applyBorder="1" applyAlignment="1">
      <alignment/>
    </xf>
    <xf numFmtId="0" fontId="7" fillId="0" borderId="11" xfId="56" applyFont="1" applyFill="1" applyBorder="1" applyAlignment="1">
      <alignment horizontal="center" vertical="center" wrapText="1" shrinkToFit="1"/>
      <protection/>
    </xf>
    <xf numFmtId="186" fontId="7" fillId="0" borderId="31" xfId="0" applyNumberFormat="1" applyFont="1" applyFill="1" applyBorder="1" applyAlignment="1">
      <alignment/>
    </xf>
    <xf numFmtId="0" fontId="7" fillId="0" borderId="22" xfId="56" applyFont="1" applyFill="1" applyBorder="1" applyAlignment="1">
      <alignment horizontal="center" vertical="center" wrapText="1" shrinkToFit="1"/>
      <protection/>
    </xf>
    <xf numFmtId="186" fontId="7" fillId="0" borderId="32" xfId="0" applyNumberFormat="1" applyFont="1" applyFill="1" applyBorder="1" applyAlignment="1">
      <alignment/>
    </xf>
    <xf numFmtId="0" fontId="7" fillId="0" borderId="14" xfId="56" applyFont="1" applyFill="1" applyBorder="1" applyAlignment="1">
      <alignment horizontal="center" vertical="center" wrapText="1" shrinkToFit="1"/>
      <protection/>
    </xf>
    <xf numFmtId="186" fontId="7" fillId="0" borderId="33" xfId="0" applyNumberFormat="1" applyFont="1" applyFill="1" applyBorder="1" applyAlignment="1">
      <alignment/>
    </xf>
    <xf numFmtId="0" fontId="7" fillId="0" borderId="13" xfId="56" applyFont="1" applyFill="1" applyBorder="1" applyAlignment="1">
      <alignment horizontal="center" vertical="center" wrapText="1" shrinkToFit="1"/>
      <protection/>
    </xf>
    <xf numFmtId="0" fontId="7" fillId="0" borderId="34" xfId="56" applyFont="1" applyFill="1" applyBorder="1" applyAlignment="1">
      <alignment horizontal="center" vertical="center" wrapText="1" shrinkToFit="1"/>
      <protection/>
    </xf>
    <xf numFmtId="186" fontId="7" fillId="0" borderId="35" xfId="0" applyNumberFormat="1" applyFont="1" applyFill="1" applyBorder="1" applyAlignment="1">
      <alignment/>
    </xf>
    <xf numFmtId="0" fontId="7" fillId="0" borderId="36" xfId="56" applyFont="1" applyFill="1" applyBorder="1" applyAlignment="1">
      <alignment horizontal="center" vertical="center" wrapText="1" shrinkToFit="1"/>
      <protection/>
    </xf>
    <xf numFmtId="0" fontId="7" fillId="0" borderId="37" xfId="56" applyFont="1" applyFill="1" applyBorder="1" applyAlignment="1">
      <alignment horizontal="center" vertical="center" wrapText="1" shrinkToFit="1"/>
      <protection/>
    </xf>
    <xf numFmtId="0" fontId="7" fillId="0" borderId="38" xfId="56" applyFont="1" applyFill="1" applyBorder="1" applyAlignment="1">
      <alignment horizontal="center" vertical="center" wrapText="1" shrinkToFit="1"/>
      <protection/>
    </xf>
    <xf numFmtId="180" fontId="7" fillId="33" borderId="16" xfId="62" applyNumberFormat="1" applyFont="1" applyFill="1" applyBorder="1" applyAlignment="1">
      <alignment horizontal="center" vertical="center" wrapText="1"/>
      <protection/>
    </xf>
    <xf numFmtId="2" fontId="7" fillId="0" borderId="16" xfId="0" applyNumberFormat="1" applyFont="1" applyBorder="1" applyAlignment="1">
      <alignment horizontal="center" vertical="center"/>
    </xf>
    <xf numFmtId="0" fontId="6" fillId="0" borderId="13" xfId="62" applyFont="1" applyFill="1" applyBorder="1" applyAlignment="1">
      <alignment horizontal="center"/>
      <protection/>
    </xf>
    <xf numFmtId="0" fontId="20" fillId="0" borderId="13" xfId="59" applyFont="1" applyFill="1" applyBorder="1" applyAlignment="1">
      <alignment horizontal="center" vertical="center" wrapText="1"/>
      <protection/>
    </xf>
    <xf numFmtId="1" fontId="20" fillId="0" borderId="13" xfId="59" applyNumberFormat="1" applyFont="1" applyFill="1" applyBorder="1" applyAlignment="1">
      <alignment horizontal="center" vertical="center" wrapText="1"/>
      <protection/>
    </xf>
    <xf numFmtId="1" fontId="20" fillId="0" borderId="15" xfId="59" applyNumberFormat="1" applyFont="1" applyFill="1" applyBorder="1" applyAlignment="1">
      <alignment horizontal="center" vertical="center" wrapText="1"/>
      <protection/>
    </xf>
    <xf numFmtId="0" fontId="20" fillId="0" borderId="16" xfId="59" applyFont="1" applyFill="1" applyBorder="1" applyAlignment="1">
      <alignment horizontal="center" vertical="center" wrapText="1"/>
      <protection/>
    </xf>
    <xf numFmtId="1" fontId="20" fillId="0" borderId="16" xfId="59" applyNumberFormat="1" applyFont="1" applyFill="1" applyBorder="1" applyAlignment="1">
      <alignment horizontal="center" vertical="center" wrapText="1"/>
      <protection/>
    </xf>
    <xf numFmtId="1" fontId="20" fillId="0" borderId="17" xfId="59" applyNumberFormat="1" applyFont="1" applyFill="1" applyBorder="1" applyAlignment="1">
      <alignment horizontal="center" vertical="center" wrapText="1"/>
      <protection/>
    </xf>
    <xf numFmtId="180" fontId="20" fillId="0" borderId="10" xfId="55" applyNumberFormat="1" applyFont="1" applyFill="1" applyBorder="1" applyAlignment="1">
      <alignment horizontal="center" vertical="center"/>
      <protection/>
    </xf>
    <xf numFmtId="180" fontId="20" fillId="0" borderId="12" xfId="67" applyNumberFormat="1" applyFont="1" applyFill="1" applyBorder="1" applyAlignment="1">
      <alignment horizontal="center" vertical="center"/>
    </xf>
    <xf numFmtId="180" fontId="20" fillId="0" borderId="13" xfId="55" applyNumberFormat="1" applyFont="1" applyFill="1" applyBorder="1" applyAlignment="1">
      <alignment horizontal="center" vertical="center"/>
      <protection/>
    </xf>
    <xf numFmtId="0" fontId="20" fillId="33" borderId="13" xfId="62" applyFont="1" applyFill="1" applyBorder="1" applyAlignment="1">
      <alignment horizontal="center" vertical="center" wrapText="1"/>
      <protection/>
    </xf>
    <xf numFmtId="2" fontId="20" fillId="0" borderId="26" xfId="61" applyNumberFormat="1" applyFont="1" applyBorder="1" applyAlignment="1">
      <alignment horizontal="center" vertical="center"/>
      <protection/>
    </xf>
    <xf numFmtId="2" fontId="20" fillId="0" borderId="27" xfId="61" applyNumberFormat="1" applyFont="1" applyBorder="1" applyAlignment="1">
      <alignment horizontal="center" vertical="center"/>
      <protection/>
    </xf>
    <xf numFmtId="2" fontId="20" fillId="0" borderId="13" xfId="61" applyNumberFormat="1" applyFont="1" applyBorder="1" applyAlignment="1">
      <alignment horizontal="center" vertical="center"/>
      <protection/>
    </xf>
    <xf numFmtId="2" fontId="20" fillId="0" borderId="15" xfId="61" applyNumberFormat="1" applyFont="1" applyBorder="1" applyAlignment="1">
      <alignment horizontal="center" vertical="center"/>
      <protection/>
    </xf>
    <xf numFmtId="0" fontId="20" fillId="33" borderId="29" xfId="62" applyFont="1" applyFill="1" applyBorder="1" applyAlignment="1">
      <alignment horizontal="center" vertical="center" wrapText="1"/>
      <protection/>
    </xf>
    <xf numFmtId="2" fontId="20" fillId="0" borderId="29" xfId="61" applyNumberFormat="1" applyFont="1" applyBorder="1" applyAlignment="1">
      <alignment horizontal="center" vertical="center"/>
      <protection/>
    </xf>
    <xf numFmtId="2" fontId="20" fillId="0" borderId="30" xfId="61" applyNumberFormat="1" applyFont="1" applyBorder="1" applyAlignment="1">
      <alignment horizontal="center" vertical="center"/>
      <protection/>
    </xf>
    <xf numFmtId="0" fontId="18" fillId="0" borderId="13" xfId="62" applyFont="1" applyBorder="1" applyAlignment="1">
      <alignment horizontal="center" vertical="center" wrapText="1"/>
      <protection/>
    </xf>
    <xf numFmtId="2" fontId="20" fillId="0" borderId="13" xfId="0" applyNumberFormat="1" applyFont="1" applyFill="1" applyBorder="1" applyAlignment="1">
      <alignment horizontal="center" vertical="center" wrapText="1"/>
    </xf>
    <xf numFmtId="2" fontId="20" fillId="0" borderId="15" xfId="0" applyNumberFormat="1" applyFont="1" applyFill="1" applyBorder="1" applyAlignment="1">
      <alignment horizontal="center" vertical="center" wrapText="1"/>
    </xf>
    <xf numFmtId="1" fontId="20" fillId="0" borderId="29" xfId="55" applyNumberFormat="1" applyFont="1" applyFill="1" applyBorder="1" applyAlignment="1">
      <alignment horizontal="center" vertical="center"/>
      <protection/>
    </xf>
    <xf numFmtId="0" fontId="9" fillId="0" borderId="29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1" fontId="7" fillId="34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4" fillId="0" borderId="13" xfId="62" applyFont="1" applyBorder="1" applyAlignment="1">
      <alignment/>
      <protection/>
    </xf>
    <xf numFmtId="181" fontId="9" fillId="0" borderId="13" xfId="0" applyNumberFormat="1" applyFont="1" applyFill="1" applyBorder="1" applyAlignment="1">
      <alignment horizontal="center" vertical="center" wrapText="1"/>
    </xf>
    <xf numFmtId="180" fontId="7" fillId="0" borderId="26" xfId="0" applyNumberFormat="1" applyFont="1" applyFill="1" applyBorder="1" applyAlignment="1">
      <alignment horizontal="center" vertical="center" wrapText="1"/>
    </xf>
    <xf numFmtId="180" fontId="7" fillId="0" borderId="13" xfId="0" applyNumberFormat="1" applyFont="1" applyFill="1" applyBorder="1" applyAlignment="1">
      <alignment horizontal="center" vertical="center" wrapText="1"/>
    </xf>
    <xf numFmtId="180" fontId="7" fillId="0" borderId="29" xfId="0" applyNumberFormat="1" applyFont="1" applyFill="1" applyBorder="1" applyAlignment="1">
      <alignment horizontal="center" vertical="center" wrapText="1"/>
    </xf>
    <xf numFmtId="0" fontId="10" fillId="0" borderId="36" xfId="58" applyFont="1" applyBorder="1" applyAlignment="1">
      <alignment horizontal="left" vertical="center" wrapText="1"/>
      <protection/>
    </xf>
    <xf numFmtId="0" fontId="10" fillId="0" borderId="40" xfId="58" applyFont="1" applyBorder="1" applyAlignment="1">
      <alignment horizontal="left" vertical="center" wrapText="1"/>
      <protection/>
    </xf>
    <xf numFmtId="0" fontId="14" fillId="0" borderId="10" xfId="62" applyFont="1" applyBorder="1" applyAlignment="1">
      <alignment horizontal="center" vertical="center"/>
      <protection/>
    </xf>
    <xf numFmtId="2" fontId="7" fillId="0" borderId="10" xfId="58" applyNumberFormat="1" applyFont="1" applyBorder="1" applyAlignment="1">
      <alignment horizontal="center" vertical="center" wrapText="1"/>
      <protection/>
    </xf>
    <xf numFmtId="2" fontId="7" fillId="0" borderId="12" xfId="58" applyNumberFormat="1" applyFont="1" applyBorder="1" applyAlignment="1">
      <alignment horizontal="center" vertical="center" wrapText="1"/>
      <protection/>
    </xf>
    <xf numFmtId="180" fontId="10" fillId="33" borderId="29" xfId="62" applyNumberFormat="1" applyFont="1" applyFill="1" applyBorder="1" applyAlignment="1">
      <alignment horizontal="left" vertical="center" wrapText="1"/>
      <protection/>
    </xf>
    <xf numFmtId="180" fontId="10" fillId="33" borderId="29" xfId="62" applyNumberFormat="1" applyFont="1" applyFill="1" applyBorder="1" applyAlignment="1">
      <alignment horizontal="center" vertical="center" wrapText="1"/>
      <protection/>
    </xf>
    <xf numFmtId="0" fontId="10" fillId="0" borderId="29" xfId="62" applyFont="1" applyBorder="1" applyAlignment="1">
      <alignment horizontal="center" vertical="center" wrapText="1"/>
      <protection/>
    </xf>
    <xf numFmtId="180" fontId="9" fillId="33" borderId="29" xfId="62" applyNumberFormat="1" applyFont="1" applyFill="1" applyBorder="1" applyAlignment="1">
      <alignment horizontal="center" vertical="center"/>
      <protection/>
    </xf>
    <xf numFmtId="2" fontId="9" fillId="0" borderId="30" xfId="62" applyNumberFormat="1" applyFont="1" applyBorder="1" applyAlignment="1">
      <alignment horizontal="center" vertical="center" wrapText="1"/>
      <protection/>
    </xf>
    <xf numFmtId="0" fontId="7" fillId="0" borderId="35" xfId="0" applyFont="1" applyBorder="1" applyAlignment="1">
      <alignment horizontal="center" vertical="center" wrapText="1"/>
    </xf>
    <xf numFmtId="2" fontId="7" fillId="0" borderId="26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0" fontId="8" fillId="0" borderId="13" xfId="59" applyFont="1" applyFill="1" applyBorder="1" applyAlignment="1">
      <alignment horizontal="center" vertical="center" wrapText="1"/>
      <protection/>
    </xf>
    <xf numFmtId="0" fontId="8" fillId="0" borderId="15" xfId="59" applyFont="1" applyFill="1" applyBorder="1" applyAlignment="1">
      <alignment horizontal="center" vertical="center" wrapText="1"/>
      <protection/>
    </xf>
    <xf numFmtId="0" fontId="9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207" fontId="7" fillId="0" borderId="1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07" fontId="24" fillId="0" borderId="13" xfId="0" applyNumberFormat="1" applyFont="1" applyBorder="1" applyAlignment="1">
      <alignment vertical="center"/>
    </xf>
    <xf numFmtId="207" fontId="7" fillId="0" borderId="13" xfId="62" applyNumberFormat="1" applyFont="1" applyBorder="1" applyAlignment="1">
      <alignment horizontal="center" vertical="center"/>
      <protection/>
    </xf>
    <xf numFmtId="0" fontId="4" fillId="0" borderId="13" xfId="62" applyFont="1" applyBorder="1" applyAlignment="1">
      <alignment/>
      <protection/>
    </xf>
    <xf numFmtId="207" fontId="7" fillId="0" borderId="13" xfId="62" applyNumberFormat="1" applyFont="1" applyBorder="1" applyAlignment="1">
      <alignment horizontal="center"/>
      <protection/>
    </xf>
    <xf numFmtId="0" fontId="0" fillId="0" borderId="13" xfId="62" applyFont="1" applyBorder="1" applyAlignment="1">
      <alignment/>
      <protection/>
    </xf>
    <xf numFmtId="0" fontId="24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207" fontId="9" fillId="0" borderId="13" xfId="0" applyNumberFormat="1" applyFont="1" applyBorder="1" applyAlignment="1">
      <alignment horizontal="center" vertical="center" wrapText="1"/>
    </xf>
    <xf numFmtId="186" fontId="7" fillId="35" borderId="32" xfId="0" applyNumberFormat="1" applyFont="1" applyFill="1" applyBorder="1" applyAlignment="1">
      <alignment/>
    </xf>
    <xf numFmtId="0" fontId="7" fillId="0" borderId="41" xfId="0" applyFont="1" applyBorder="1" applyAlignment="1">
      <alignment horizontal="center" vertical="center" wrapText="1"/>
    </xf>
    <xf numFmtId="0" fontId="7" fillId="0" borderId="42" xfId="62" applyFont="1" applyBorder="1" applyAlignment="1">
      <alignment vertical="center"/>
      <protection/>
    </xf>
    <xf numFmtId="0" fontId="7" fillId="0" borderId="42" xfId="62" applyFont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vertical="center" wrapText="1"/>
      <protection/>
    </xf>
    <xf numFmtId="0" fontId="14" fillId="0" borderId="10" xfId="62" applyFont="1" applyFill="1" applyBorder="1" applyAlignment="1">
      <alignment horizontal="center" vertical="center"/>
      <protection/>
    </xf>
    <xf numFmtId="0" fontId="0" fillId="0" borderId="13" xfId="58" applyFont="1" applyFill="1" applyBorder="1" applyAlignment="1">
      <alignment vertical="center" wrapText="1"/>
      <protection/>
    </xf>
    <xf numFmtId="0" fontId="14" fillId="0" borderId="13" xfId="58" applyFont="1" applyFill="1" applyBorder="1" applyAlignment="1">
      <alignment vertical="center" wrapText="1"/>
      <protection/>
    </xf>
    <xf numFmtId="0" fontId="14" fillId="0" borderId="13" xfId="58" applyFont="1" applyFill="1" applyBorder="1" applyAlignment="1">
      <alignment horizontal="center" vertical="center" wrapText="1"/>
      <protection/>
    </xf>
    <xf numFmtId="4" fontId="7" fillId="0" borderId="15" xfId="62" applyNumberFormat="1" applyFont="1" applyFill="1" applyBorder="1" applyAlignment="1">
      <alignment horizontal="center" vertical="center"/>
      <protection/>
    </xf>
    <xf numFmtId="0" fontId="10" fillId="33" borderId="13" xfId="62" applyFont="1" applyFill="1" applyBorder="1" applyAlignment="1">
      <alignment horizontal="center" vertical="center" wrapText="1"/>
      <protection/>
    </xf>
    <xf numFmtId="2" fontId="9" fillId="0" borderId="13" xfId="62" applyNumberFormat="1" applyFont="1" applyBorder="1" applyAlignment="1">
      <alignment horizontal="center" vertical="center" wrapText="1"/>
      <protection/>
    </xf>
    <xf numFmtId="0" fontId="10" fillId="0" borderId="43" xfId="62" applyFont="1" applyBorder="1" applyAlignment="1">
      <alignment horizontal="left" vertical="center"/>
      <protection/>
    </xf>
    <xf numFmtId="0" fontId="10" fillId="0" borderId="13" xfId="62" applyFont="1" applyBorder="1" applyAlignment="1">
      <alignment horizontal="center" vertical="center"/>
      <protection/>
    </xf>
    <xf numFmtId="2" fontId="9" fillId="0" borderId="13" xfId="62" applyNumberFormat="1" applyFont="1" applyBorder="1" applyAlignment="1">
      <alignment horizontal="center" vertical="center"/>
      <protection/>
    </xf>
    <xf numFmtId="2" fontId="7" fillId="0" borderId="12" xfId="55" applyNumberFormat="1" applyFont="1" applyBorder="1" applyAlignment="1">
      <alignment horizontal="center" vertical="center"/>
      <protection/>
    </xf>
    <xf numFmtId="2" fontId="7" fillId="0" borderId="15" xfId="67" applyNumberFormat="1" applyFont="1" applyBorder="1" applyAlignment="1">
      <alignment horizontal="center" vertical="center"/>
    </xf>
    <xf numFmtId="2" fontId="20" fillId="0" borderId="15" xfId="67" applyNumberFormat="1" applyFont="1" applyBorder="1" applyAlignment="1">
      <alignment horizontal="center" vertical="center"/>
    </xf>
    <xf numFmtId="2" fontId="7" fillId="0" borderId="17" xfId="67" applyNumberFormat="1" applyFont="1" applyBorder="1" applyAlignment="1">
      <alignment horizontal="center" vertical="center"/>
    </xf>
    <xf numFmtId="2" fontId="7" fillId="0" borderId="12" xfId="67" applyNumberFormat="1" applyFont="1" applyFill="1" applyBorder="1" applyAlignment="1">
      <alignment horizontal="center" vertical="center"/>
    </xf>
    <xf numFmtId="2" fontId="7" fillId="0" borderId="15" xfId="67" applyNumberFormat="1" applyFont="1" applyFill="1" applyBorder="1" applyAlignment="1">
      <alignment horizontal="center" vertical="center"/>
    </xf>
    <xf numFmtId="2" fontId="20" fillId="0" borderId="15" xfId="67" applyNumberFormat="1" applyFont="1" applyFill="1" applyBorder="1" applyAlignment="1">
      <alignment horizontal="center" vertical="center"/>
    </xf>
    <xf numFmtId="2" fontId="20" fillId="0" borderId="30" xfId="67" applyNumberFormat="1" applyFont="1" applyFill="1" applyBorder="1" applyAlignment="1">
      <alignment horizontal="center" vertical="center"/>
    </xf>
    <xf numFmtId="180" fontId="7" fillId="0" borderId="26" xfId="55" applyNumberFormat="1" applyFont="1" applyBorder="1" applyAlignment="1">
      <alignment horizontal="center" vertical="center"/>
      <protection/>
    </xf>
    <xf numFmtId="1" fontId="7" fillId="0" borderId="26" xfId="55" applyNumberFormat="1" applyFont="1" applyBorder="1" applyAlignment="1">
      <alignment horizontal="center" vertical="center"/>
      <protection/>
    </xf>
    <xf numFmtId="2" fontId="7" fillId="0" borderId="12" xfId="67" applyNumberFormat="1" applyFont="1" applyBorder="1" applyAlignment="1">
      <alignment horizontal="center" vertical="center"/>
    </xf>
    <xf numFmtId="2" fontId="7" fillId="0" borderId="27" xfId="67" applyNumberFormat="1" applyFont="1" applyBorder="1" applyAlignment="1">
      <alignment horizontal="center" vertical="center"/>
    </xf>
    <xf numFmtId="2" fontId="7" fillId="0" borderId="30" xfId="67" applyNumberFormat="1" applyFont="1" applyBorder="1" applyAlignment="1">
      <alignment horizontal="center" vertical="center"/>
    </xf>
    <xf numFmtId="2" fontId="7" fillId="0" borderId="30" xfId="67" applyNumberFormat="1" applyFont="1" applyFill="1" applyBorder="1" applyAlignment="1">
      <alignment horizontal="center" vertical="center"/>
    </xf>
    <xf numFmtId="2" fontId="7" fillId="0" borderId="17" xfId="67" applyNumberFormat="1" applyFont="1" applyFill="1" applyBorder="1" applyAlignment="1">
      <alignment horizontal="center" vertical="center"/>
    </xf>
    <xf numFmtId="2" fontId="7" fillId="0" borderId="27" xfId="67" applyNumberFormat="1" applyFont="1" applyFill="1" applyBorder="1" applyAlignment="1">
      <alignment horizontal="center" vertical="center"/>
    </xf>
    <xf numFmtId="2" fontId="7" fillId="0" borderId="13" xfId="67" applyNumberFormat="1" applyFont="1" applyBorder="1" applyAlignment="1">
      <alignment horizontal="center" vertical="center"/>
    </xf>
    <xf numFmtId="0" fontId="7" fillId="0" borderId="13" xfId="62" applyFont="1" applyFill="1" applyBorder="1" applyAlignment="1">
      <alignment horizontal="center" vertical="center" wrapText="1"/>
      <protection/>
    </xf>
    <xf numFmtId="0" fontId="7" fillId="0" borderId="44" xfId="62" applyFont="1" applyBorder="1" applyAlignment="1">
      <alignment horizontal="center" vertical="center" wrapText="1"/>
      <protection/>
    </xf>
    <xf numFmtId="0" fontId="7" fillId="0" borderId="45" xfId="62" applyFont="1" applyBorder="1" applyAlignment="1">
      <alignment horizontal="center" vertical="center" wrapText="1"/>
      <protection/>
    </xf>
    <xf numFmtId="0" fontId="7" fillId="0" borderId="46" xfId="62" applyFont="1" applyBorder="1" applyAlignment="1">
      <alignment horizontal="center" vertical="center" wrapText="1"/>
      <protection/>
    </xf>
    <xf numFmtId="0" fontId="7" fillId="0" borderId="47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50" xfId="56" applyFont="1" applyFill="1" applyBorder="1" applyAlignment="1">
      <alignment horizontal="center" vertical="center" wrapText="1" shrinkToFit="1"/>
      <protection/>
    </xf>
    <xf numFmtId="0" fontId="7" fillId="0" borderId="28" xfId="56" applyFont="1" applyFill="1" applyBorder="1" applyAlignment="1">
      <alignment horizontal="center" vertical="center" wrapText="1" shrinkToFit="1"/>
      <protection/>
    </xf>
    <xf numFmtId="0" fontId="7" fillId="0" borderId="51" xfId="56" applyFont="1" applyFill="1" applyBorder="1" applyAlignment="1">
      <alignment horizontal="center" vertical="center" wrapText="1" shrinkToFit="1"/>
      <protection/>
    </xf>
    <xf numFmtId="0" fontId="7" fillId="0" borderId="13" xfId="56" applyFont="1" applyFill="1" applyBorder="1" applyAlignment="1">
      <alignment horizontal="left" vertical="center" wrapText="1" shrinkToFit="1"/>
      <protection/>
    </xf>
    <xf numFmtId="0" fontId="7" fillId="0" borderId="48" xfId="56" applyFont="1" applyFill="1" applyBorder="1" applyAlignment="1">
      <alignment horizontal="left" vertical="center" wrapText="1" shrinkToFit="1"/>
      <protection/>
    </xf>
    <xf numFmtId="0" fontId="7" fillId="0" borderId="43" xfId="56" applyFont="1" applyFill="1" applyBorder="1" applyAlignment="1">
      <alignment horizontal="left" vertical="center" wrapText="1" shrinkToFit="1"/>
      <protection/>
    </xf>
    <xf numFmtId="0" fontId="7" fillId="0" borderId="52" xfId="56" applyFont="1" applyFill="1" applyBorder="1" applyAlignment="1">
      <alignment horizontal="left" vertical="center" wrapText="1" shrinkToFit="1"/>
      <protection/>
    </xf>
    <xf numFmtId="0" fontId="7" fillId="0" borderId="53" xfId="56" applyFont="1" applyFill="1" applyBorder="1" applyAlignment="1">
      <alignment horizontal="left" vertical="center" wrapText="1" shrinkToFit="1"/>
      <protection/>
    </xf>
    <xf numFmtId="0" fontId="7" fillId="0" borderId="54" xfId="56" applyFont="1" applyFill="1" applyBorder="1" applyAlignment="1">
      <alignment horizontal="center" vertical="center" wrapText="1" shrinkToFit="1"/>
      <protection/>
    </xf>
    <xf numFmtId="0" fontId="7" fillId="0" borderId="55" xfId="56" applyFont="1" applyFill="1" applyBorder="1" applyAlignment="1">
      <alignment horizontal="center" vertical="center" wrapText="1" shrinkToFit="1"/>
      <protection/>
    </xf>
    <xf numFmtId="0" fontId="7" fillId="0" borderId="56" xfId="56" applyFont="1" applyFill="1" applyBorder="1" applyAlignment="1">
      <alignment horizontal="center" vertical="center" wrapText="1" shrinkToFit="1"/>
      <protection/>
    </xf>
    <xf numFmtId="0" fontId="7" fillId="0" borderId="10" xfId="56" applyFont="1" applyFill="1" applyBorder="1" applyAlignment="1">
      <alignment horizontal="left" vertical="center" wrapText="1" shrinkToFit="1"/>
      <protection/>
    </xf>
    <xf numFmtId="0" fontId="7" fillId="0" borderId="22" xfId="56" applyFont="1" applyFill="1" applyBorder="1" applyAlignment="1">
      <alignment horizontal="left" vertical="center" wrapText="1" shrinkToFit="1"/>
      <protection/>
    </xf>
    <xf numFmtId="0" fontId="7" fillId="0" borderId="16" xfId="56" applyFont="1" applyFill="1" applyBorder="1" applyAlignment="1">
      <alignment horizontal="left" vertical="center" wrapText="1" shrinkToFit="1"/>
      <protection/>
    </xf>
    <xf numFmtId="0" fontId="7" fillId="0" borderId="57" xfId="56" applyFont="1" applyFill="1" applyBorder="1" applyAlignment="1">
      <alignment horizontal="left" vertical="center" wrapText="1" shrinkToFit="1"/>
      <protection/>
    </xf>
    <xf numFmtId="0" fontId="7" fillId="0" borderId="58" xfId="56" applyFont="1" applyFill="1" applyBorder="1" applyAlignment="1">
      <alignment horizontal="left" vertical="center" wrapText="1" shrinkToFit="1"/>
      <protection/>
    </xf>
    <xf numFmtId="0" fontId="7" fillId="0" borderId="26" xfId="56" applyFont="1" applyFill="1" applyBorder="1" applyAlignment="1">
      <alignment horizontal="left" vertical="center" wrapText="1" shrinkToFit="1"/>
      <protection/>
    </xf>
    <xf numFmtId="0" fontId="7" fillId="0" borderId="59" xfId="56" applyFont="1" applyFill="1" applyBorder="1" applyAlignment="1">
      <alignment horizontal="left" vertical="center" wrapText="1" shrinkToFit="1"/>
      <protection/>
    </xf>
    <xf numFmtId="0" fontId="13" fillId="0" borderId="60" xfId="56" applyFont="1" applyFill="1" applyBorder="1" applyAlignment="1">
      <alignment horizontal="center" vertical="center" wrapText="1" shrinkToFit="1"/>
      <protection/>
    </xf>
    <xf numFmtId="0" fontId="13" fillId="0" borderId="61" xfId="56" applyFont="1" applyFill="1" applyBorder="1" applyAlignment="1">
      <alignment horizontal="center" vertical="center" wrapText="1" shrinkToFit="1"/>
      <protection/>
    </xf>
    <xf numFmtId="0" fontId="13" fillId="0" borderId="62" xfId="56" applyFont="1" applyFill="1" applyBorder="1" applyAlignment="1">
      <alignment horizontal="center" vertical="center" wrapText="1" shrinkToFit="1"/>
      <protection/>
    </xf>
    <xf numFmtId="0" fontId="7" fillId="0" borderId="57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1" xfId="56" applyFont="1" applyFill="1" applyBorder="1" applyAlignment="1">
      <alignment horizontal="left" vertical="center" wrapText="1" shrinkToFit="1"/>
      <protection/>
    </xf>
    <xf numFmtId="0" fontId="7" fillId="0" borderId="46" xfId="56" applyFont="1" applyFill="1" applyBorder="1" applyAlignment="1">
      <alignment horizontal="left" vertical="center" wrapText="1" shrinkToFit="1"/>
      <protection/>
    </xf>
    <xf numFmtId="0" fontId="7" fillId="0" borderId="44" xfId="56" applyFont="1" applyFill="1" applyBorder="1" applyAlignment="1">
      <alignment horizontal="left" vertical="center" wrapText="1" shrinkToFit="1"/>
      <protection/>
    </xf>
    <xf numFmtId="0" fontId="7" fillId="0" borderId="54" xfId="56" applyFont="1" applyFill="1" applyBorder="1" applyAlignment="1">
      <alignment horizontal="left" vertical="center" wrapText="1" shrinkToFit="1"/>
      <protection/>
    </xf>
    <xf numFmtId="0" fontId="7" fillId="0" borderId="63" xfId="56" applyFont="1" applyFill="1" applyBorder="1" applyAlignment="1">
      <alignment horizontal="left" vertical="center" wrapText="1" shrinkToFit="1"/>
      <protection/>
    </xf>
    <xf numFmtId="0" fontId="7" fillId="0" borderId="14" xfId="56" applyFont="1" applyFill="1" applyBorder="1" applyAlignment="1">
      <alignment horizontal="left" vertical="center" wrapText="1" shrinkToFit="1"/>
      <protection/>
    </xf>
    <xf numFmtId="0" fontId="7" fillId="0" borderId="64" xfId="56" applyFont="1" applyFill="1" applyBorder="1" applyAlignment="1">
      <alignment horizontal="left" vertical="center" wrapText="1" shrinkToFit="1"/>
      <protection/>
    </xf>
    <xf numFmtId="0" fontId="14" fillId="0" borderId="64" xfId="56" applyFont="1" applyFill="1" applyBorder="1" applyAlignment="1">
      <alignment horizontal="center" vertical="center" wrapText="1" shrinkToFit="1"/>
      <protection/>
    </xf>
    <xf numFmtId="0" fontId="14" fillId="0" borderId="63" xfId="56" applyFont="1" applyFill="1" applyBorder="1" applyAlignment="1">
      <alignment horizontal="center" vertical="center" wrapText="1" shrinkToFit="1"/>
      <protection/>
    </xf>
    <xf numFmtId="0" fontId="7" fillId="0" borderId="60" xfId="56" applyFont="1" applyFill="1" applyBorder="1" applyAlignment="1">
      <alignment horizontal="center" vertical="center" wrapText="1" shrinkToFit="1"/>
      <protection/>
    </xf>
    <xf numFmtId="0" fontId="7" fillId="0" borderId="61" xfId="56" applyFont="1" applyFill="1" applyBorder="1" applyAlignment="1">
      <alignment horizontal="center" vertical="center" wrapText="1" shrinkToFit="1"/>
      <protection/>
    </xf>
    <xf numFmtId="0" fontId="7" fillId="0" borderId="62" xfId="56" applyFont="1" applyFill="1" applyBorder="1" applyAlignment="1">
      <alignment horizontal="center" vertical="center" wrapText="1" shrinkToFit="1"/>
      <protection/>
    </xf>
    <xf numFmtId="0" fontId="7" fillId="0" borderId="47" xfId="56" applyFont="1" applyFill="1" applyBorder="1" applyAlignment="1">
      <alignment horizontal="left" vertical="center" wrapText="1" shrinkToFit="1"/>
      <protection/>
    </xf>
    <xf numFmtId="0" fontId="9" fillId="0" borderId="59" xfId="62" applyFont="1" applyBorder="1" applyAlignment="1">
      <alignment horizontal="center" vertical="center" wrapText="1"/>
      <protection/>
    </xf>
    <xf numFmtId="0" fontId="9" fillId="0" borderId="10" xfId="62" applyFont="1" applyBorder="1" applyAlignment="1">
      <alignment horizontal="center" vertical="center" wrapText="1"/>
      <protection/>
    </xf>
    <xf numFmtId="0" fontId="20" fillId="0" borderId="47" xfId="61" applyFont="1" applyBorder="1" applyAlignment="1">
      <alignment horizontal="left" vertical="center" wrapText="1"/>
      <protection/>
    </xf>
    <xf numFmtId="0" fontId="20" fillId="0" borderId="13" xfId="61" applyFont="1" applyBorder="1" applyAlignment="1">
      <alignment horizontal="left" vertical="center" wrapText="1"/>
      <protection/>
    </xf>
    <xf numFmtId="0" fontId="9" fillId="0" borderId="65" xfId="62" applyFont="1" applyBorder="1" applyAlignment="1">
      <alignment horizontal="center" vertical="center" wrapText="1"/>
      <protection/>
    </xf>
    <xf numFmtId="0" fontId="9" fillId="0" borderId="19" xfId="62" applyFont="1" applyBorder="1" applyAlignment="1">
      <alignment horizontal="center" vertical="center" wrapText="1"/>
      <protection/>
    </xf>
    <xf numFmtId="0" fontId="7" fillId="0" borderId="29" xfId="56" applyFont="1" applyFill="1" applyBorder="1" applyAlignment="1">
      <alignment horizontal="left" vertical="center" wrapText="1" shrinkToFit="1"/>
      <protection/>
    </xf>
    <xf numFmtId="0" fontId="6" fillId="35" borderId="54" xfId="62" applyFont="1" applyFill="1" applyBorder="1" applyAlignment="1">
      <alignment horizontal="center"/>
      <protection/>
    </xf>
    <xf numFmtId="0" fontId="6" fillId="35" borderId="55" xfId="62" applyFont="1" applyFill="1" applyBorder="1" applyAlignment="1">
      <alignment horizontal="center"/>
      <protection/>
    </xf>
    <xf numFmtId="0" fontId="6" fillId="35" borderId="56" xfId="62" applyFont="1" applyFill="1" applyBorder="1" applyAlignment="1">
      <alignment horizontal="center"/>
      <protection/>
    </xf>
    <xf numFmtId="0" fontId="7" fillId="0" borderId="66" xfId="56" applyFont="1" applyFill="1" applyBorder="1" applyAlignment="1">
      <alignment horizontal="left" vertical="center" wrapText="1" shrinkToFit="1"/>
      <protection/>
    </xf>
    <xf numFmtId="0" fontId="7" fillId="0" borderId="4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13" fillId="36" borderId="54" xfId="0" applyFont="1" applyFill="1" applyBorder="1" applyAlignment="1">
      <alignment horizontal="center" vertical="center" wrapText="1"/>
    </xf>
    <xf numFmtId="0" fontId="7" fillId="36" borderId="55" xfId="0" applyFont="1" applyFill="1" applyBorder="1" applyAlignment="1">
      <alignment horizontal="center" vertical="center" wrapText="1"/>
    </xf>
    <xf numFmtId="0" fontId="7" fillId="36" borderId="61" xfId="0" applyFont="1" applyFill="1" applyBorder="1" applyAlignment="1">
      <alignment horizontal="center" vertical="center" wrapText="1"/>
    </xf>
    <xf numFmtId="0" fontId="7" fillId="36" borderId="56" xfId="0" applyFont="1" applyFill="1" applyBorder="1" applyAlignment="1">
      <alignment horizontal="center" vertical="center" wrapText="1"/>
    </xf>
    <xf numFmtId="0" fontId="9" fillId="0" borderId="64" xfId="62" applyFont="1" applyBorder="1" applyAlignment="1">
      <alignment horizontal="center" vertical="center" wrapText="1"/>
      <protection/>
    </xf>
    <xf numFmtId="0" fontId="9" fillId="0" borderId="63" xfId="62" applyFont="1" applyBorder="1" applyAlignment="1">
      <alignment horizontal="center" vertical="center" wrapText="1"/>
      <protection/>
    </xf>
    <xf numFmtId="0" fontId="5" fillId="0" borderId="0" xfId="62" applyFont="1" applyBorder="1" applyAlignment="1">
      <alignment horizontal="center" vertical="center"/>
      <protection/>
    </xf>
    <xf numFmtId="0" fontId="6" fillId="35" borderId="60" xfId="62" applyFont="1" applyFill="1" applyBorder="1" applyAlignment="1">
      <alignment horizontal="center"/>
      <protection/>
    </xf>
    <xf numFmtId="0" fontId="6" fillId="35" borderId="61" xfId="62" applyFont="1" applyFill="1" applyBorder="1" applyAlignment="1">
      <alignment horizontal="center"/>
      <protection/>
    </xf>
    <xf numFmtId="0" fontId="6" fillId="35" borderId="62" xfId="62" applyFont="1" applyFill="1" applyBorder="1" applyAlignment="1">
      <alignment horizontal="center"/>
      <protection/>
    </xf>
    <xf numFmtId="0" fontId="7" fillId="0" borderId="5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20" fillId="0" borderId="66" xfId="61" applyFont="1" applyBorder="1" applyAlignment="1">
      <alignment horizontal="left" vertical="center" wrapText="1"/>
      <protection/>
    </xf>
    <xf numFmtId="0" fontId="20" fillId="0" borderId="29" xfId="61" applyFont="1" applyBorder="1" applyAlignment="1">
      <alignment horizontal="left" vertical="center" wrapText="1"/>
      <protection/>
    </xf>
    <xf numFmtId="0" fontId="20" fillId="0" borderId="47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7" fillId="0" borderId="60" xfId="61" applyFont="1" applyBorder="1" applyAlignment="1">
      <alignment horizontal="center" vertical="center" wrapText="1"/>
      <protection/>
    </xf>
    <xf numFmtId="0" fontId="7" fillId="0" borderId="61" xfId="61" applyFont="1" applyBorder="1" applyAlignment="1">
      <alignment horizontal="center" vertical="center" wrapText="1"/>
      <protection/>
    </xf>
    <xf numFmtId="0" fontId="7" fillId="0" borderId="62" xfId="61" applyFont="1" applyBorder="1" applyAlignment="1">
      <alignment horizontal="center" vertical="center" wrapText="1"/>
      <protection/>
    </xf>
    <xf numFmtId="0" fontId="7" fillId="0" borderId="47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26" xfId="0" applyFont="1" applyBorder="1" applyAlignment="1">
      <alignment horizontal="left" vertical="center" wrapText="1"/>
    </xf>
    <xf numFmtId="2" fontId="7" fillId="0" borderId="26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6" fillId="35" borderId="28" xfId="62" applyFont="1" applyFill="1" applyBorder="1" applyAlignment="1">
      <alignment horizontal="center"/>
      <protection/>
    </xf>
    <xf numFmtId="0" fontId="9" fillId="0" borderId="13" xfId="62" applyFont="1" applyBorder="1" applyAlignment="1">
      <alignment horizontal="left" vertical="center" wrapText="1"/>
      <protection/>
    </xf>
    <xf numFmtId="180" fontId="10" fillId="0" borderId="13" xfId="55" applyNumberFormat="1" applyFont="1" applyBorder="1" applyAlignment="1">
      <alignment horizontal="left" vertical="center" wrapText="1"/>
      <protection/>
    </xf>
    <xf numFmtId="0" fontId="9" fillId="0" borderId="48" xfId="62" applyFont="1" applyBorder="1" applyAlignment="1">
      <alignment horizontal="left" vertical="center" wrapText="1"/>
      <protection/>
    </xf>
    <xf numFmtId="0" fontId="9" fillId="0" borderId="43" xfId="62" applyFont="1" applyBorder="1" applyAlignment="1">
      <alignment horizontal="left" vertical="center" wrapText="1"/>
      <protection/>
    </xf>
    <xf numFmtId="180" fontId="10" fillId="0" borderId="14" xfId="55" applyNumberFormat="1" applyFont="1" applyBorder="1" applyAlignment="1">
      <alignment horizontal="left" vertical="center" wrapText="1"/>
      <protection/>
    </xf>
    <xf numFmtId="180" fontId="10" fillId="0" borderId="43" xfId="55" applyNumberFormat="1" applyFont="1" applyBorder="1" applyAlignment="1">
      <alignment horizontal="left" vertical="center" wrapText="1"/>
      <protection/>
    </xf>
    <xf numFmtId="0" fontId="18" fillId="0" borderId="48" xfId="62" applyFont="1" applyBorder="1" applyAlignment="1">
      <alignment horizontal="left" vertical="center" wrapText="1"/>
      <protection/>
    </xf>
    <xf numFmtId="0" fontId="18" fillId="0" borderId="43" xfId="62" applyFont="1" applyBorder="1" applyAlignment="1">
      <alignment horizontal="left" vertical="center" wrapText="1"/>
      <protection/>
    </xf>
    <xf numFmtId="180" fontId="19" fillId="0" borderId="43" xfId="55" applyNumberFormat="1" applyFont="1" applyBorder="1" applyAlignment="1">
      <alignment horizontal="left" vertical="center" wrapText="1"/>
      <protection/>
    </xf>
    <xf numFmtId="0" fontId="9" fillId="0" borderId="48" xfId="62" applyFont="1" applyFill="1" applyBorder="1" applyAlignment="1">
      <alignment horizontal="left" vertical="center" wrapText="1"/>
      <protection/>
    </xf>
    <xf numFmtId="0" fontId="9" fillId="0" borderId="43" xfId="62" applyFont="1" applyFill="1" applyBorder="1" applyAlignment="1">
      <alignment horizontal="left" vertical="center" wrapText="1"/>
      <protection/>
    </xf>
    <xf numFmtId="180" fontId="10" fillId="0" borderId="14" xfId="55" applyNumberFormat="1" applyFont="1" applyFill="1" applyBorder="1" applyAlignment="1">
      <alignment horizontal="left" vertical="center" wrapText="1"/>
      <protection/>
    </xf>
    <xf numFmtId="180" fontId="10" fillId="0" borderId="43" xfId="55" applyNumberFormat="1" applyFont="1" applyFill="1" applyBorder="1" applyAlignment="1">
      <alignment horizontal="left" vertical="center" wrapText="1"/>
      <protection/>
    </xf>
    <xf numFmtId="180" fontId="9" fillId="0" borderId="13" xfId="55" applyNumberFormat="1" applyFont="1" applyBorder="1" applyAlignment="1">
      <alignment horizontal="left" vertical="center" wrapText="1"/>
      <protection/>
    </xf>
    <xf numFmtId="0" fontId="9" fillId="0" borderId="59" xfId="62" applyFont="1" applyBorder="1" applyAlignment="1">
      <alignment horizontal="left" vertical="center" wrapText="1"/>
      <protection/>
    </xf>
    <xf numFmtId="0" fontId="9" fillId="0" borderId="10" xfId="62" applyFont="1" applyBorder="1" applyAlignment="1">
      <alignment horizontal="left" vertical="center" wrapText="1"/>
      <protection/>
    </xf>
    <xf numFmtId="0" fontId="9" fillId="33" borderId="29" xfId="62" applyFont="1" applyFill="1" applyBorder="1" applyAlignment="1">
      <alignment horizontal="left" vertical="center" wrapText="1"/>
      <protection/>
    </xf>
    <xf numFmtId="0" fontId="9" fillId="33" borderId="13" xfId="62" applyFont="1" applyFill="1" applyBorder="1" applyAlignment="1">
      <alignment horizontal="left" vertical="center" wrapText="1"/>
      <protection/>
    </xf>
    <xf numFmtId="0" fontId="6" fillId="13" borderId="0" xfId="62" applyFont="1" applyFill="1" applyBorder="1" applyAlignment="1">
      <alignment horizontal="center" vertical="center" wrapText="1"/>
      <protection/>
    </xf>
    <xf numFmtId="0" fontId="9" fillId="0" borderId="13" xfId="62" applyFont="1" applyBorder="1" applyAlignment="1">
      <alignment horizontal="left" vertical="center"/>
      <protection/>
    </xf>
    <xf numFmtId="0" fontId="7" fillId="0" borderId="47" xfId="58" applyFont="1" applyFill="1" applyBorder="1" applyAlignment="1">
      <alignment horizontal="left" vertical="center" wrapText="1"/>
      <protection/>
    </xf>
    <xf numFmtId="0" fontId="7" fillId="0" borderId="13" xfId="58" applyFont="1" applyFill="1" applyBorder="1" applyAlignment="1">
      <alignment horizontal="left" vertical="center" wrapText="1"/>
      <protection/>
    </xf>
    <xf numFmtId="0" fontId="7" fillId="0" borderId="49" xfId="62" applyFont="1" applyBorder="1" applyAlignment="1">
      <alignment horizontal="left" vertical="center"/>
      <protection/>
    </xf>
    <xf numFmtId="0" fontId="7" fillId="0" borderId="43" xfId="62" applyFont="1" applyBorder="1" applyAlignment="1">
      <alignment horizontal="left" vertical="center"/>
      <protection/>
    </xf>
    <xf numFmtId="0" fontId="7" fillId="37" borderId="48" xfId="0" applyFont="1" applyFill="1" applyBorder="1" applyAlignment="1">
      <alignment horizontal="left" vertical="center" wrapText="1"/>
    </xf>
    <xf numFmtId="0" fontId="7" fillId="37" borderId="49" xfId="0" applyFont="1" applyFill="1" applyBorder="1" applyAlignment="1">
      <alignment horizontal="left" vertical="center" wrapText="1"/>
    </xf>
    <xf numFmtId="0" fontId="7" fillId="37" borderId="68" xfId="0" applyFont="1" applyFill="1" applyBorder="1" applyAlignment="1">
      <alignment horizontal="left" vertical="center" wrapText="1"/>
    </xf>
    <xf numFmtId="0" fontId="7" fillId="37" borderId="48" xfId="58" applyFont="1" applyFill="1" applyBorder="1" applyAlignment="1">
      <alignment horizontal="left" vertical="center" wrapText="1"/>
      <protection/>
    </xf>
    <xf numFmtId="0" fontId="7" fillId="37" borderId="49" xfId="58" applyFont="1" applyFill="1" applyBorder="1" applyAlignment="1">
      <alignment horizontal="left" vertical="center" wrapText="1"/>
      <protection/>
    </xf>
    <xf numFmtId="0" fontId="7" fillId="37" borderId="68" xfId="58" applyFont="1" applyFill="1" applyBorder="1" applyAlignment="1">
      <alignment horizontal="left" vertical="center" wrapText="1"/>
      <protection/>
    </xf>
    <xf numFmtId="0" fontId="9" fillId="0" borderId="59" xfId="58" applyFont="1" applyFill="1" applyBorder="1" applyAlignment="1">
      <alignment horizontal="left" vertical="center" wrapText="1"/>
      <protection/>
    </xf>
    <xf numFmtId="0" fontId="9" fillId="0" borderId="10" xfId="58" applyFont="1" applyFill="1" applyBorder="1" applyAlignment="1">
      <alignment horizontal="left" vertical="center" wrapText="1"/>
      <protection/>
    </xf>
    <xf numFmtId="0" fontId="7" fillId="0" borderId="59" xfId="58" applyFont="1" applyFill="1" applyBorder="1" applyAlignment="1">
      <alignment horizontal="left" vertical="center" wrapText="1"/>
      <protection/>
    </xf>
    <xf numFmtId="0" fontId="7" fillId="0" borderId="10" xfId="58" applyFont="1" applyFill="1" applyBorder="1" applyAlignment="1">
      <alignment horizontal="left" vertical="center" wrapText="1"/>
      <protection/>
    </xf>
    <xf numFmtId="0" fontId="10" fillId="0" borderId="14" xfId="62" applyFont="1" applyBorder="1" applyAlignment="1">
      <alignment horizontal="left" vertical="distributed" wrapText="1"/>
      <protection/>
    </xf>
    <xf numFmtId="0" fontId="10" fillId="0" borderId="43" xfId="62" applyFont="1" applyBorder="1" applyAlignment="1">
      <alignment horizontal="left" vertical="distributed" wrapText="1"/>
      <protection/>
    </xf>
    <xf numFmtId="0" fontId="9" fillId="34" borderId="14" xfId="0" applyFont="1" applyFill="1" applyBorder="1" applyAlignment="1">
      <alignment horizontal="center" vertical="center"/>
    </xf>
    <xf numFmtId="0" fontId="9" fillId="34" borderId="49" xfId="0" applyFont="1" applyFill="1" applyBorder="1" applyAlignment="1">
      <alignment horizontal="center" vertical="center"/>
    </xf>
    <xf numFmtId="0" fontId="9" fillId="34" borderId="43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69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1" fillId="0" borderId="14" xfId="58" applyFont="1" applyFill="1" applyBorder="1" applyAlignment="1">
      <alignment horizontal="right" vertical="center" wrapText="1"/>
      <protection/>
    </xf>
    <xf numFmtId="0" fontId="11" fillId="0" borderId="43" xfId="58" applyFont="1" applyFill="1" applyBorder="1" applyAlignment="1">
      <alignment horizontal="right" vertical="center" wrapText="1"/>
      <protection/>
    </xf>
    <xf numFmtId="0" fontId="11" fillId="0" borderId="11" xfId="58" applyFont="1" applyFill="1" applyBorder="1" applyAlignment="1">
      <alignment horizontal="right" vertical="center" wrapText="1"/>
      <protection/>
    </xf>
    <xf numFmtId="0" fontId="11" fillId="0" borderId="46" xfId="58" applyFont="1" applyFill="1" applyBorder="1" applyAlignment="1">
      <alignment horizontal="right" vertical="center" wrapText="1"/>
      <protection/>
    </xf>
    <xf numFmtId="0" fontId="6" fillId="38" borderId="54" xfId="58" applyFont="1" applyFill="1" applyBorder="1" applyAlignment="1">
      <alignment horizontal="left" vertical="top" wrapText="1"/>
      <protection/>
    </xf>
    <xf numFmtId="0" fontId="6" fillId="38" borderId="55" xfId="58" applyFont="1" applyFill="1" applyBorder="1" applyAlignment="1">
      <alignment horizontal="left" vertical="top" wrapText="1"/>
      <protection/>
    </xf>
    <xf numFmtId="0" fontId="6" fillId="38" borderId="56" xfId="58" applyFont="1" applyFill="1" applyBorder="1" applyAlignment="1">
      <alignment horizontal="left" vertical="top" wrapText="1"/>
      <protection/>
    </xf>
    <xf numFmtId="0" fontId="6" fillId="38" borderId="54" xfId="62" applyFont="1" applyFill="1" applyBorder="1" applyAlignment="1">
      <alignment horizontal="center" vertical="center"/>
      <protection/>
    </xf>
    <xf numFmtId="0" fontId="6" fillId="38" borderId="55" xfId="62" applyFont="1" applyFill="1" applyBorder="1" applyAlignment="1">
      <alignment horizontal="center" vertical="center"/>
      <protection/>
    </xf>
    <xf numFmtId="0" fontId="6" fillId="38" borderId="56" xfId="62" applyFont="1" applyFill="1" applyBorder="1" applyAlignment="1">
      <alignment horizontal="center" vertical="center"/>
      <protection/>
    </xf>
    <xf numFmtId="0" fontId="6" fillId="38" borderId="54" xfId="62" applyFont="1" applyFill="1" applyBorder="1" applyAlignment="1">
      <alignment horizontal="center" vertical="center" wrapText="1"/>
      <protection/>
    </xf>
    <xf numFmtId="0" fontId="6" fillId="38" borderId="55" xfId="62" applyFont="1" applyFill="1" applyBorder="1" applyAlignment="1">
      <alignment horizontal="center" vertical="center" wrapText="1"/>
      <protection/>
    </xf>
    <xf numFmtId="0" fontId="6" fillId="38" borderId="56" xfId="62" applyFont="1" applyFill="1" applyBorder="1" applyAlignment="1">
      <alignment horizontal="center" vertical="center" wrapText="1"/>
      <protection/>
    </xf>
    <xf numFmtId="0" fontId="8" fillId="0" borderId="54" xfId="62" applyFont="1" applyFill="1" applyBorder="1" applyAlignment="1">
      <alignment horizontal="center" vertical="top" wrapText="1"/>
      <protection/>
    </xf>
    <xf numFmtId="0" fontId="8" fillId="0" borderId="55" xfId="62" applyFont="1" applyFill="1" applyBorder="1" applyAlignment="1">
      <alignment horizontal="center" vertical="top" wrapText="1"/>
      <protection/>
    </xf>
    <xf numFmtId="0" fontId="8" fillId="0" borderId="56" xfId="62" applyFont="1" applyFill="1" applyBorder="1" applyAlignment="1">
      <alignment horizontal="center" vertical="top" wrapText="1"/>
      <protection/>
    </xf>
    <xf numFmtId="0" fontId="8" fillId="0" borderId="54" xfId="62" applyFont="1" applyFill="1" applyBorder="1" applyAlignment="1">
      <alignment horizontal="center" vertical="center" wrapText="1"/>
      <protection/>
    </xf>
    <xf numFmtId="0" fontId="8" fillId="0" borderId="55" xfId="62" applyFont="1" applyFill="1" applyBorder="1" applyAlignment="1">
      <alignment horizontal="center" vertical="center" wrapText="1"/>
      <protection/>
    </xf>
    <xf numFmtId="0" fontId="8" fillId="0" borderId="56" xfId="62" applyFont="1" applyFill="1" applyBorder="1" applyAlignment="1">
      <alignment horizontal="center" vertical="center" wrapText="1"/>
      <protection/>
    </xf>
    <xf numFmtId="0" fontId="10" fillId="0" borderId="14" xfId="0" applyFont="1" applyBorder="1" applyAlignment="1">
      <alignment horizontal="right" vertical="center" wrapText="1"/>
    </xf>
    <xf numFmtId="0" fontId="10" fillId="0" borderId="43" xfId="0" applyFont="1" applyBorder="1" applyAlignment="1">
      <alignment horizontal="right" vertical="center" wrapText="1"/>
    </xf>
    <xf numFmtId="0" fontId="9" fillId="0" borderId="57" xfId="62" applyFont="1" applyBorder="1" applyAlignment="1">
      <alignment horizontal="left" vertical="center" wrapText="1"/>
      <protection/>
    </xf>
    <xf numFmtId="0" fontId="9" fillId="0" borderId="16" xfId="62" applyFont="1" applyBorder="1" applyAlignment="1">
      <alignment horizontal="left" vertical="center" wrapText="1"/>
      <protection/>
    </xf>
    <xf numFmtId="0" fontId="10" fillId="0" borderId="22" xfId="0" applyFont="1" applyBorder="1" applyAlignment="1">
      <alignment horizontal="left" vertical="center" wrapText="1"/>
    </xf>
    <xf numFmtId="0" fontId="10" fillId="0" borderId="5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7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207" fontId="7" fillId="0" borderId="13" xfId="62" applyNumberFormat="1" applyFont="1" applyBorder="1" applyAlignment="1">
      <alignment horizontal="center" vertical="center"/>
      <protection/>
    </xf>
    <xf numFmtId="0" fontId="10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207" fontId="24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180" fontId="10" fillId="0" borderId="10" xfId="55" applyNumberFormat="1" applyFont="1" applyBorder="1" applyAlignment="1">
      <alignment horizontal="left" vertical="center" wrapText="1"/>
      <protection/>
    </xf>
    <xf numFmtId="180" fontId="9" fillId="0" borderId="10" xfId="55" applyNumberFormat="1" applyFont="1" applyBorder="1" applyAlignment="1">
      <alignment horizontal="left" vertical="center" wrapText="1"/>
      <protection/>
    </xf>
    <xf numFmtId="0" fontId="9" fillId="0" borderId="47" xfId="62" applyFont="1" applyBorder="1" applyAlignment="1">
      <alignment horizontal="left" vertical="center" wrapText="1"/>
      <protection/>
    </xf>
    <xf numFmtId="0" fontId="9" fillId="0" borderId="13" xfId="0" applyFont="1" applyFill="1" applyBorder="1" applyAlignment="1">
      <alignment horizontal="center" vertical="center" wrapText="1"/>
    </xf>
    <xf numFmtId="180" fontId="9" fillId="0" borderId="14" xfId="0" applyNumberFormat="1" applyFont="1" applyBorder="1" applyAlignment="1">
      <alignment horizontal="left" vertical="center" wrapText="1"/>
    </xf>
    <xf numFmtId="180" fontId="9" fillId="0" borderId="43" xfId="0" applyNumberFormat="1" applyFont="1" applyBorder="1" applyAlignment="1">
      <alignment horizontal="left" vertical="center" wrapText="1"/>
    </xf>
    <xf numFmtId="0" fontId="9" fillId="33" borderId="71" xfId="62" applyFont="1" applyFill="1" applyBorder="1" applyAlignment="1">
      <alignment horizontal="left" vertical="center" wrapText="1"/>
      <protection/>
    </xf>
    <xf numFmtId="0" fontId="9" fillId="33" borderId="40" xfId="62" applyFont="1" applyFill="1" applyBorder="1" applyAlignment="1">
      <alignment horizontal="left" vertical="center" wrapText="1"/>
      <protection/>
    </xf>
    <xf numFmtId="0" fontId="17" fillId="39" borderId="54" xfId="58" applyFont="1" applyFill="1" applyBorder="1" applyAlignment="1">
      <alignment horizontal="center" vertical="top" wrapText="1"/>
      <protection/>
    </xf>
    <xf numFmtId="0" fontId="17" fillId="39" borderId="55" xfId="58" applyFont="1" applyFill="1" applyBorder="1" applyAlignment="1">
      <alignment horizontal="center" vertical="top" wrapText="1"/>
      <protection/>
    </xf>
    <xf numFmtId="0" fontId="17" fillId="39" borderId="56" xfId="58" applyFont="1" applyFill="1" applyBorder="1" applyAlignment="1">
      <alignment horizontal="center" vertical="top" wrapText="1"/>
      <protection/>
    </xf>
    <xf numFmtId="0" fontId="9" fillId="0" borderId="44" xfId="62" applyFont="1" applyFill="1" applyBorder="1" applyAlignment="1">
      <alignment horizontal="center" vertical="center" wrapText="1"/>
      <protection/>
    </xf>
    <xf numFmtId="0" fontId="9" fillId="0" borderId="45" xfId="62" applyFont="1" applyFill="1" applyBorder="1" applyAlignment="1">
      <alignment horizontal="center" vertical="center" wrapText="1"/>
      <protection/>
    </xf>
    <xf numFmtId="0" fontId="9" fillId="0" borderId="20" xfId="62" applyFont="1" applyFill="1" applyBorder="1" applyAlignment="1">
      <alignment horizontal="center" vertical="center" wrapText="1"/>
      <protection/>
    </xf>
    <xf numFmtId="0" fontId="9" fillId="33" borderId="44" xfId="62" applyFont="1" applyFill="1" applyBorder="1" applyAlignment="1">
      <alignment horizontal="left" vertical="center" wrapText="1"/>
      <protection/>
    </xf>
    <xf numFmtId="0" fontId="9" fillId="33" borderId="46" xfId="62" applyFont="1" applyFill="1" applyBorder="1" applyAlignment="1">
      <alignment horizontal="left" vertical="center" wrapText="1"/>
      <protection/>
    </xf>
    <xf numFmtId="180" fontId="9" fillId="0" borderId="16" xfId="55" applyNumberFormat="1" applyFont="1" applyBorder="1" applyAlignment="1">
      <alignment horizontal="left" vertical="center" wrapText="1"/>
      <protection/>
    </xf>
    <xf numFmtId="180" fontId="10" fillId="33" borderId="16" xfId="55" applyNumberFormat="1" applyFont="1" applyFill="1" applyBorder="1" applyAlignment="1">
      <alignment horizontal="left" vertical="center" wrapText="1"/>
      <protection/>
    </xf>
    <xf numFmtId="180" fontId="9" fillId="33" borderId="16" xfId="55" applyNumberFormat="1" applyFont="1" applyFill="1" applyBorder="1" applyAlignment="1">
      <alignment horizontal="left" vertical="center" wrapText="1"/>
      <protection/>
    </xf>
    <xf numFmtId="180" fontId="9" fillId="0" borderId="48" xfId="0" applyNumberFormat="1" applyFont="1" applyBorder="1" applyAlignment="1">
      <alignment horizontal="left" vertical="center" wrapText="1"/>
    </xf>
    <xf numFmtId="0" fontId="8" fillId="0" borderId="54" xfId="62" applyFont="1" applyBorder="1" applyAlignment="1">
      <alignment horizontal="center" vertical="center" wrapText="1"/>
      <protection/>
    </xf>
    <xf numFmtId="0" fontId="8" fillId="0" borderId="55" xfId="62" applyFont="1" applyBorder="1" applyAlignment="1">
      <alignment horizontal="center" vertical="center" wrapText="1"/>
      <protection/>
    </xf>
    <xf numFmtId="0" fontId="8" fillId="0" borderId="56" xfId="62" applyFont="1" applyBorder="1" applyAlignment="1">
      <alignment horizontal="center" vertical="center" wrapText="1"/>
      <protection/>
    </xf>
    <xf numFmtId="0" fontId="10" fillId="0" borderId="10" xfId="57" applyFont="1" applyFill="1" applyBorder="1" applyAlignment="1">
      <alignment horizontal="left" vertical="center" wrapText="1"/>
      <protection/>
    </xf>
    <xf numFmtId="0" fontId="9" fillId="0" borderId="10" xfId="57" applyFont="1" applyFill="1" applyBorder="1" applyAlignment="1">
      <alignment horizontal="left" vertical="center" wrapText="1"/>
      <protection/>
    </xf>
    <xf numFmtId="0" fontId="10" fillId="0" borderId="16" xfId="57" applyFont="1" applyFill="1" applyBorder="1" applyAlignment="1">
      <alignment horizontal="left" vertical="center" wrapText="1"/>
      <protection/>
    </xf>
    <xf numFmtId="0" fontId="9" fillId="0" borderId="59" xfId="62" applyFont="1" applyFill="1" applyBorder="1" applyAlignment="1">
      <alignment horizontal="left" vertical="center" wrapText="1"/>
      <protection/>
    </xf>
    <xf numFmtId="0" fontId="9" fillId="0" borderId="10" xfId="62" applyFont="1" applyFill="1" applyBorder="1" applyAlignment="1">
      <alignment horizontal="left" vertical="center" wrapText="1"/>
      <protection/>
    </xf>
    <xf numFmtId="0" fontId="10" fillId="0" borderId="13" xfId="57" applyFont="1" applyFill="1" applyBorder="1" applyAlignment="1">
      <alignment horizontal="left" vertical="center" wrapText="1"/>
      <protection/>
    </xf>
    <xf numFmtId="0" fontId="9" fillId="0" borderId="13" xfId="57" applyFont="1" applyFill="1" applyBorder="1" applyAlignment="1">
      <alignment horizontal="left" vertical="center" wrapText="1"/>
      <protection/>
    </xf>
    <xf numFmtId="0" fontId="9" fillId="0" borderId="57" xfId="62" applyFont="1" applyFill="1" applyBorder="1" applyAlignment="1">
      <alignment horizontal="left" vertical="center" wrapText="1"/>
      <protection/>
    </xf>
    <xf numFmtId="0" fontId="9" fillId="0" borderId="16" xfId="62" applyFont="1" applyFill="1" applyBorder="1" applyAlignment="1">
      <alignment horizontal="left" vertical="center" wrapText="1"/>
      <protection/>
    </xf>
    <xf numFmtId="0" fontId="22" fillId="0" borderId="48" xfId="57" applyFont="1" applyFill="1" applyBorder="1" applyAlignment="1">
      <alignment horizontal="left" vertical="center" wrapText="1"/>
      <protection/>
    </xf>
    <xf numFmtId="0" fontId="22" fillId="0" borderId="49" xfId="57" applyFont="1" applyFill="1" applyBorder="1" applyAlignment="1">
      <alignment horizontal="left" vertical="center" wrapText="1"/>
      <protection/>
    </xf>
    <xf numFmtId="0" fontId="18" fillId="0" borderId="48" xfId="57" applyFont="1" applyFill="1" applyBorder="1" applyAlignment="1">
      <alignment horizontal="left" vertical="center" wrapText="1"/>
      <protection/>
    </xf>
    <xf numFmtId="0" fontId="18" fillId="0" borderId="49" xfId="57" applyFont="1" applyFill="1" applyBorder="1" applyAlignment="1">
      <alignment horizontal="left" vertical="center" wrapText="1"/>
      <protection/>
    </xf>
    <xf numFmtId="0" fontId="9" fillId="0" borderId="16" xfId="57" applyFont="1" applyFill="1" applyBorder="1" applyAlignment="1">
      <alignment horizontal="left" vertical="center" wrapText="1"/>
      <protection/>
    </xf>
    <xf numFmtId="0" fontId="9" fillId="0" borderId="47" xfId="62" applyFont="1" applyFill="1" applyBorder="1" applyAlignment="1">
      <alignment horizontal="left" vertical="center" wrapText="1"/>
      <protection/>
    </xf>
    <xf numFmtId="0" fontId="9" fillId="0" borderId="13" xfId="62" applyFont="1" applyFill="1" applyBorder="1" applyAlignment="1">
      <alignment horizontal="left" vertical="center" wrapText="1"/>
      <protection/>
    </xf>
    <xf numFmtId="2" fontId="10" fillId="0" borderId="13" xfId="54" applyNumberFormat="1" applyFont="1" applyFill="1" applyBorder="1" applyAlignment="1">
      <alignment horizontal="left" vertical="center" wrapText="1"/>
      <protection/>
    </xf>
    <xf numFmtId="2" fontId="9" fillId="0" borderId="13" xfId="54" applyNumberFormat="1" applyFont="1" applyFill="1" applyBorder="1" applyAlignment="1">
      <alignment horizontal="left" vertical="center" wrapText="1"/>
      <protection/>
    </xf>
    <xf numFmtId="2" fontId="10" fillId="0" borderId="13" xfId="57" applyNumberFormat="1" applyFont="1" applyFill="1" applyBorder="1" applyAlignment="1">
      <alignment horizontal="left" vertical="center" wrapText="1"/>
      <protection/>
    </xf>
    <xf numFmtId="2" fontId="9" fillId="0" borderId="13" xfId="57" applyNumberFormat="1" applyFont="1" applyFill="1" applyBorder="1" applyAlignment="1">
      <alignment horizontal="left" vertical="center" wrapText="1"/>
      <protection/>
    </xf>
    <xf numFmtId="0" fontId="10" fillId="0" borderId="16" xfId="54" applyFont="1" applyFill="1" applyBorder="1" applyAlignment="1">
      <alignment horizontal="left" vertical="center" wrapText="1"/>
      <protection/>
    </xf>
    <xf numFmtId="0" fontId="9" fillId="0" borderId="16" xfId="54" applyFont="1" applyFill="1" applyBorder="1" applyAlignment="1">
      <alignment horizontal="left" vertical="center" wrapText="1"/>
      <protection/>
    </xf>
    <xf numFmtId="180" fontId="19" fillId="0" borderId="49" xfId="55" applyNumberFormat="1" applyFont="1" applyFill="1" applyBorder="1" applyAlignment="1">
      <alignment horizontal="center" vertical="center" wrapText="1"/>
      <protection/>
    </xf>
    <xf numFmtId="180" fontId="19" fillId="0" borderId="43" xfId="55" applyNumberFormat="1" applyFont="1" applyFill="1" applyBorder="1" applyAlignment="1">
      <alignment horizontal="center" vertical="center" wrapText="1"/>
      <protection/>
    </xf>
    <xf numFmtId="180" fontId="10" fillId="33" borderId="13" xfId="0" applyNumberFormat="1" applyFont="1" applyFill="1" applyBorder="1" applyAlignment="1">
      <alignment horizontal="left" vertical="top" wrapText="1"/>
    </xf>
    <xf numFmtId="180" fontId="9" fillId="33" borderId="13" xfId="0" applyNumberFormat="1" applyFont="1" applyFill="1" applyBorder="1" applyAlignment="1">
      <alignment horizontal="left" vertical="top" wrapText="1"/>
    </xf>
    <xf numFmtId="180" fontId="9" fillId="33" borderId="47" xfId="0" applyNumberFormat="1" applyFont="1" applyFill="1" applyBorder="1" applyAlignment="1">
      <alignment horizontal="left" vertical="center" wrapText="1"/>
    </xf>
    <xf numFmtId="180" fontId="9" fillId="33" borderId="13" xfId="0" applyNumberFormat="1" applyFont="1" applyFill="1" applyBorder="1" applyAlignment="1">
      <alignment horizontal="left" vertical="center" wrapText="1"/>
    </xf>
    <xf numFmtId="0" fontId="8" fillId="0" borderId="60" xfId="62" applyFont="1" applyFill="1" applyBorder="1" applyAlignment="1">
      <alignment horizontal="center" vertical="center" wrapText="1"/>
      <protection/>
    </xf>
    <xf numFmtId="0" fontId="8" fillId="0" borderId="61" xfId="62" applyFont="1" applyFill="1" applyBorder="1" applyAlignment="1">
      <alignment horizontal="center" vertical="center" wrapText="1"/>
      <protection/>
    </xf>
    <xf numFmtId="0" fontId="8" fillId="0" borderId="62" xfId="62" applyFont="1" applyFill="1" applyBorder="1" applyAlignment="1">
      <alignment horizontal="center" vertical="center" wrapText="1"/>
      <protection/>
    </xf>
    <xf numFmtId="180" fontId="10" fillId="0" borderId="14" xfId="0" applyNumberFormat="1" applyFont="1" applyBorder="1" applyAlignment="1">
      <alignment horizontal="left" vertical="center" wrapText="1"/>
    </xf>
    <xf numFmtId="0" fontId="10" fillId="0" borderId="14" xfId="57" applyFont="1" applyFill="1" applyBorder="1" applyAlignment="1">
      <alignment horizontal="left" vertical="center" wrapText="1"/>
      <protection/>
    </xf>
    <xf numFmtId="0" fontId="9" fillId="0" borderId="49" xfId="57" applyFont="1" applyFill="1" applyBorder="1" applyAlignment="1">
      <alignment horizontal="left" vertical="center" wrapText="1"/>
      <protection/>
    </xf>
    <xf numFmtId="0" fontId="9" fillId="0" borderId="60" xfId="62" applyFont="1" applyBorder="1" applyAlignment="1">
      <alignment horizontal="left" vertical="center" wrapText="1"/>
      <protection/>
    </xf>
    <xf numFmtId="0" fontId="9" fillId="0" borderId="72" xfId="62" applyFont="1" applyBorder="1" applyAlignment="1">
      <alignment horizontal="left" vertical="center" wrapText="1"/>
      <protection/>
    </xf>
    <xf numFmtId="0" fontId="9" fillId="0" borderId="71" xfId="62" applyFont="1" applyBorder="1" applyAlignment="1">
      <alignment horizontal="left" vertical="center" wrapText="1"/>
      <protection/>
    </xf>
    <xf numFmtId="0" fontId="9" fillId="0" borderId="40" xfId="62" applyFont="1" applyBorder="1" applyAlignment="1">
      <alignment horizontal="left" vertical="center" wrapText="1"/>
      <protection/>
    </xf>
    <xf numFmtId="0" fontId="9" fillId="0" borderId="73" xfId="62" applyFont="1" applyBorder="1" applyAlignment="1">
      <alignment horizontal="left" vertical="center" wrapText="1"/>
      <protection/>
    </xf>
    <xf numFmtId="0" fontId="9" fillId="0" borderId="69" xfId="62" applyFont="1" applyBorder="1" applyAlignment="1">
      <alignment horizontal="left" vertical="center" wrapText="1"/>
      <protection/>
    </xf>
    <xf numFmtId="0" fontId="10" fillId="0" borderId="37" xfId="57" applyFont="1" applyFill="1" applyBorder="1" applyAlignment="1">
      <alignment horizontal="left" vertical="center" wrapText="1"/>
      <protection/>
    </xf>
    <xf numFmtId="0" fontId="10" fillId="0" borderId="69" xfId="57" applyFont="1" applyFill="1" applyBorder="1" applyAlignment="1">
      <alignment horizontal="left" vertical="center" wrapText="1"/>
      <protection/>
    </xf>
    <xf numFmtId="0" fontId="10" fillId="0" borderId="36" xfId="57" applyFont="1" applyFill="1" applyBorder="1" applyAlignment="1">
      <alignment horizontal="left" vertical="center" wrapText="1"/>
      <protection/>
    </xf>
    <xf numFmtId="0" fontId="10" fillId="0" borderId="40" xfId="57" applyFont="1" applyFill="1" applyBorder="1" applyAlignment="1">
      <alignment horizontal="left" vertical="center" wrapText="1"/>
      <protection/>
    </xf>
    <xf numFmtId="180" fontId="10" fillId="0" borderId="16" xfId="55" applyNumberFormat="1" applyFont="1" applyBorder="1" applyAlignment="1">
      <alignment horizontal="left" vertical="center" wrapText="1"/>
      <protection/>
    </xf>
    <xf numFmtId="0" fontId="9" fillId="0" borderId="66" xfId="62" applyFont="1" applyBorder="1" applyAlignment="1">
      <alignment horizontal="left" vertical="center" wrapText="1"/>
      <protection/>
    </xf>
    <xf numFmtId="0" fontId="9" fillId="0" borderId="29" xfId="62" applyFont="1" applyBorder="1" applyAlignment="1">
      <alignment horizontal="left" vertical="center" wrapText="1"/>
      <protection/>
    </xf>
    <xf numFmtId="180" fontId="10" fillId="0" borderId="29" xfId="55" applyNumberFormat="1" applyFont="1" applyBorder="1" applyAlignment="1">
      <alignment horizontal="left" vertical="center" wrapText="1"/>
      <protection/>
    </xf>
    <xf numFmtId="180" fontId="9" fillId="0" borderId="29" xfId="55" applyNumberFormat="1" applyFont="1" applyBorder="1" applyAlignment="1">
      <alignment horizontal="left" vertical="center" wrapText="1"/>
      <protection/>
    </xf>
    <xf numFmtId="0" fontId="10" fillId="0" borderId="16" xfId="55" applyFont="1" applyBorder="1" applyAlignment="1">
      <alignment horizontal="left" vertical="center" wrapText="1"/>
      <protection/>
    </xf>
    <xf numFmtId="0" fontId="9" fillId="0" borderId="16" xfId="55" applyFont="1" applyBorder="1" applyAlignment="1">
      <alignment horizontal="left" vertical="center" wrapText="1"/>
      <protection/>
    </xf>
    <xf numFmtId="180" fontId="10" fillId="0" borderId="10" xfId="55" applyNumberFormat="1" applyFont="1" applyFill="1" applyBorder="1" applyAlignment="1">
      <alignment horizontal="left" vertical="center" wrapText="1"/>
      <protection/>
    </xf>
    <xf numFmtId="180" fontId="9" fillId="0" borderId="10" xfId="55" applyNumberFormat="1" applyFont="1" applyFill="1" applyBorder="1" applyAlignment="1">
      <alignment horizontal="left" vertical="center" wrapText="1"/>
      <protection/>
    </xf>
    <xf numFmtId="180" fontId="10" fillId="0" borderId="13" xfId="55" applyNumberFormat="1" applyFont="1" applyFill="1" applyBorder="1" applyAlignment="1">
      <alignment horizontal="left" vertical="center" wrapText="1"/>
      <protection/>
    </xf>
    <xf numFmtId="180" fontId="9" fillId="0" borderId="13" xfId="55" applyNumberFormat="1" applyFont="1" applyFill="1" applyBorder="1" applyAlignment="1">
      <alignment horizontal="left" vertical="center" wrapText="1"/>
      <protection/>
    </xf>
    <xf numFmtId="180" fontId="18" fillId="0" borderId="48" xfId="0" applyNumberFormat="1" applyFont="1" applyFill="1" applyBorder="1" applyAlignment="1">
      <alignment horizontal="left" vertical="center" wrapText="1"/>
    </xf>
    <xf numFmtId="180" fontId="18" fillId="0" borderId="49" xfId="0" applyNumberFormat="1" applyFont="1" applyFill="1" applyBorder="1" applyAlignment="1">
      <alignment horizontal="left" vertical="center" wrapText="1"/>
    </xf>
    <xf numFmtId="180" fontId="18" fillId="0" borderId="47" xfId="0" applyNumberFormat="1" applyFont="1" applyFill="1" applyBorder="1" applyAlignment="1">
      <alignment horizontal="left" vertical="center" wrapText="1"/>
    </xf>
    <xf numFmtId="180" fontId="18" fillId="0" borderId="13" xfId="0" applyNumberFormat="1" applyFont="1" applyFill="1" applyBorder="1" applyAlignment="1">
      <alignment horizontal="left" vertical="center" wrapText="1"/>
    </xf>
    <xf numFmtId="180" fontId="19" fillId="0" borderId="13" xfId="55" applyNumberFormat="1" applyFont="1" applyFill="1" applyBorder="1" applyAlignment="1">
      <alignment horizontal="left" vertical="center" wrapText="1"/>
      <protection/>
    </xf>
    <xf numFmtId="180" fontId="18" fillId="0" borderId="37" xfId="0" applyNumberFormat="1" applyFont="1" applyBorder="1" applyAlignment="1">
      <alignment horizontal="left" vertical="center" wrapText="1"/>
    </xf>
    <xf numFmtId="180" fontId="18" fillId="0" borderId="69" xfId="0" applyNumberFormat="1" applyFont="1" applyBorder="1" applyAlignment="1">
      <alignment horizontal="left" vertical="center" wrapText="1"/>
    </xf>
    <xf numFmtId="180" fontId="19" fillId="0" borderId="37" xfId="0" applyNumberFormat="1" applyFont="1" applyBorder="1" applyAlignment="1">
      <alignment horizontal="left" vertical="center" wrapText="1"/>
    </xf>
    <xf numFmtId="0" fontId="9" fillId="0" borderId="14" xfId="62" applyFont="1" applyBorder="1" applyAlignment="1">
      <alignment horizontal="center" vertical="center" wrapText="1"/>
      <protection/>
    </xf>
    <xf numFmtId="0" fontId="9" fillId="0" borderId="43" xfId="62" applyFont="1" applyBorder="1" applyAlignment="1">
      <alignment horizontal="center" vertical="center" wrapText="1"/>
      <protection/>
    </xf>
    <xf numFmtId="0" fontId="9" fillId="33" borderId="48" xfId="62" applyFont="1" applyFill="1" applyBorder="1" applyAlignment="1">
      <alignment horizontal="left" vertical="center" wrapText="1"/>
      <protection/>
    </xf>
    <xf numFmtId="0" fontId="9" fillId="33" borderId="43" xfId="62" applyFont="1" applyFill="1" applyBorder="1" applyAlignment="1">
      <alignment horizontal="left" vertical="center" wrapText="1"/>
      <protection/>
    </xf>
    <xf numFmtId="0" fontId="9" fillId="33" borderId="52" xfId="62" applyFont="1" applyFill="1" applyBorder="1" applyAlignment="1">
      <alignment horizontal="left" vertical="center" wrapText="1"/>
      <protection/>
    </xf>
    <xf numFmtId="0" fontId="9" fillId="33" borderId="53" xfId="62" applyFont="1" applyFill="1" applyBorder="1" applyAlignment="1">
      <alignment horizontal="left" vertical="center" wrapText="1"/>
      <protection/>
    </xf>
    <xf numFmtId="0" fontId="9" fillId="0" borderId="22" xfId="62" applyFont="1" applyBorder="1" applyAlignment="1">
      <alignment horizontal="center" vertical="center" wrapText="1"/>
      <protection/>
    </xf>
    <xf numFmtId="0" fontId="9" fillId="0" borderId="53" xfId="62" applyFont="1" applyBorder="1" applyAlignment="1">
      <alignment horizontal="center" vertical="center" wrapText="1"/>
      <protection/>
    </xf>
    <xf numFmtId="0" fontId="9" fillId="0" borderId="11" xfId="62" applyFont="1" applyBorder="1" applyAlignment="1">
      <alignment horizontal="center" vertical="center" wrapText="1"/>
      <protection/>
    </xf>
    <xf numFmtId="0" fontId="9" fillId="0" borderId="46" xfId="62" applyFont="1" applyBorder="1" applyAlignment="1">
      <alignment horizontal="center" vertical="center" wrapText="1"/>
      <protection/>
    </xf>
    <xf numFmtId="0" fontId="9" fillId="34" borderId="34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74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70" xfId="0" applyFont="1" applyFill="1" applyBorder="1" applyAlignment="1">
      <alignment horizontal="left" vertical="center" wrapText="1"/>
    </xf>
    <xf numFmtId="0" fontId="9" fillId="34" borderId="37" xfId="0" applyFont="1" applyFill="1" applyBorder="1" applyAlignment="1">
      <alignment horizontal="center" vertical="center"/>
    </xf>
    <xf numFmtId="0" fontId="9" fillId="34" borderId="75" xfId="0" applyFont="1" applyFill="1" applyBorder="1" applyAlignment="1">
      <alignment horizontal="center" vertical="center"/>
    </xf>
    <xf numFmtId="0" fontId="9" fillId="34" borderId="7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left" vertical="center" wrapText="1"/>
    </xf>
    <xf numFmtId="0" fontId="9" fillId="0" borderId="77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6" fillId="35" borderId="54" xfId="62" applyFont="1" applyFill="1" applyBorder="1" applyAlignment="1">
      <alignment horizontal="center" vertical="center"/>
      <protection/>
    </xf>
    <xf numFmtId="0" fontId="6" fillId="35" borderId="55" xfId="62" applyFont="1" applyFill="1" applyBorder="1" applyAlignment="1">
      <alignment horizontal="center" vertical="center"/>
      <protection/>
    </xf>
    <xf numFmtId="0" fontId="6" fillId="35" borderId="56" xfId="62" applyFont="1" applyFill="1" applyBorder="1" applyAlignment="1">
      <alignment horizontal="center" vertical="center"/>
      <protection/>
    </xf>
    <xf numFmtId="0" fontId="9" fillId="0" borderId="54" xfId="62" applyFont="1" applyBorder="1" applyAlignment="1">
      <alignment horizontal="center" vertical="center" wrapText="1"/>
      <protection/>
    </xf>
    <xf numFmtId="0" fontId="10" fillId="0" borderId="13" xfId="62" applyFont="1" applyBorder="1" applyAlignment="1">
      <alignment horizontal="left" vertical="center" wrapText="1"/>
      <protection/>
    </xf>
    <xf numFmtId="0" fontId="18" fillId="0" borderId="47" xfId="59" applyFont="1" applyFill="1" applyBorder="1" applyAlignment="1">
      <alignment horizontal="left" vertical="center" wrapText="1"/>
      <protection/>
    </xf>
    <xf numFmtId="0" fontId="18" fillId="0" borderId="13" xfId="59" applyFont="1" applyFill="1" applyBorder="1" applyAlignment="1">
      <alignment horizontal="left" vertical="center" wrapText="1"/>
      <protection/>
    </xf>
    <xf numFmtId="0" fontId="19" fillId="0" borderId="13" xfId="62" applyFont="1" applyFill="1" applyBorder="1" applyAlignment="1">
      <alignment horizontal="left" vertical="center" wrapText="1"/>
      <protection/>
    </xf>
    <xf numFmtId="0" fontId="8" fillId="0" borderId="54" xfId="59" applyFont="1" applyFill="1" applyBorder="1" applyAlignment="1">
      <alignment horizontal="center" vertical="center" wrapText="1"/>
      <protection/>
    </xf>
    <xf numFmtId="0" fontId="8" fillId="0" borderId="55" xfId="59" applyFont="1" applyFill="1" applyBorder="1" applyAlignment="1">
      <alignment horizontal="center" vertical="center" wrapText="1"/>
      <protection/>
    </xf>
    <xf numFmtId="0" fontId="8" fillId="0" borderId="56" xfId="59" applyFont="1" applyFill="1" applyBorder="1" applyAlignment="1">
      <alignment horizontal="center" vertical="center" wrapText="1"/>
      <protection/>
    </xf>
    <xf numFmtId="0" fontId="9" fillId="0" borderId="19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47" xfId="59" applyFont="1" applyFill="1" applyBorder="1" applyAlignment="1">
      <alignment horizontal="left" vertical="center" wrapText="1"/>
      <protection/>
    </xf>
    <xf numFmtId="0" fontId="9" fillId="0" borderId="13" xfId="59" applyFont="1" applyFill="1" applyBorder="1" applyAlignment="1">
      <alignment horizontal="left" vertical="center" wrapText="1"/>
      <protection/>
    </xf>
    <xf numFmtId="0" fontId="10" fillId="0" borderId="13" xfId="62" applyFont="1" applyFill="1" applyBorder="1" applyAlignment="1">
      <alignment horizontal="left" vertical="center" wrapText="1"/>
      <protection/>
    </xf>
    <xf numFmtId="0" fontId="9" fillId="0" borderId="48" xfId="59" applyFont="1" applyBorder="1" applyAlignment="1">
      <alignment horizontal="left" vertical="center" wrapText="1"/>
      <protection/>
    </xf>
    <xf numFmtId="0" fontId="9" fillId="0" borderId="43" xfId="59" applyFont="1" applyBorder="1" applyAlignment="1">
      <alignment horizontal="left" vertical="center" wrapText="1"/>
      <protection/>
    </xf>
    <xf numFmtId="0" fontId="9" fillId="0" borderId="59" xfId="59" applyFont="1" applyBorder="1" applyAlignment="1">
      <alignment horizontal="left" vertical="center" wrapText="1"/>
      <protection/>
    </xf>
    <xf numFmtId="0" fontId="9" fillId="0" borderId="10" xfId="59" applyFont="1" applyBorder="1" applyAlignment="1">
      <alignment horizontal="left" vertical="center" wrapText="1"/>
      <protection/>
    </xf>
    <xf numFmtId="0" fontId="9" fillId="0" borderId="47" xfId="59" applyFont="1" applyBorder="1" applyAlignment="1">
      <alignment horizontal="left" vertical="center" wrapText="1"/>
      <protection/>
    </xf>
    <xf numFmtId="0" fontId="9" fillId="0" borderId="13" xfId="59" applyFont="1" applyBorder="1" applyAlignment="1">
      <alignment horizontal="left" vertical="center" wrapText="1"/>
      <protection/>
    </xf>
    <xf numFmtId="0" fontId="10" fillId="0" borderId="10" xfId="62" applyFont="1" applyBorder="1" applyAlignment="1">
      <alignment horizontal="left" vertical="center" wrapText="1"/>
      <protection/>
    </xf>
    <xf numFmtId="0" fontId="14" fillId="0" borderId="14" xfId="59" applyFont="1" applyFill="1" applyBorder="1" applyAlignment="1">
      <alignment horizontal="left" vertical="center" wrapText="1"/>
      <protection/>
    </xf>
    <xf numFmtId="0" fontId="14" fillId="0" borderId="43" xfId="59" applyFont="1" applyFill="1" applyBorder="1" applyAlignment="1">
      <alignment horizontal="left" vertical="center" wrapText="1"/>
      <protection/>
    </xf>
    <xf numFmtId="0" fontId="9" fillId="0" borderId="48" xfId="58" applyFont="1" applyFill="1" applyBorder="1" applyAlignment="1">
      <alignment horizontal="left" vertical="center" wrapText="1"/>
      <protection/>
    </xf>
    <xf numFmtId="0" fontId="9" fillId="0" borderId="49" xfId="58" applyFont="1" applyFill="1" applyBorder="1" applyAlignment="1">
      <alignment horizontal="left" vertical="center" wrapText="1"/>
      <protection/>
    </xf>
    <xf numFmtId="0" fontId="9" fillId="0" borderId="43" xfId="58" applyFont="1" applyFill="1" applyBorder="1" applyAlignment="1">
      <alignment horizontal="left" vertical="center" wrapText="1"/>
      <protection/>
    </xf>
    <xf numFmtId="0" fontId="7" fillId="0" borderId="54" xfId="62" applyFont="1" applyBorder="1" applyAlignment="1">
      <alignment horizontal="center" vertical="center" wrapText="1"/>
      <protection/>
    </xf>
    <xf numFmtId="0" fontId="7" fillId="0" borderId="55" xfId="62" applyFont="1" applyBorder="1" applyAlignment="1">
      <alignment horizontal="center" vertical="center" wrapText="1"/>
      <protection/>
    </xf>
    <xf numFmtId="0" fontId="7" fillId="0" borderId="63" xfId="62" applyFont="1" applyBorder="1" applyAlignment="1">
      <alignment horizontal="center" vertical="center" wrapText="1"/>
      <protection/>
    </xf>
    <xf numFmtId="0" fontId="6" fillId="38" borderId="60" xfId="62" applyFont="1" applyFill="1" applyBorder="1" applyAlignment="1">
      <alignment horizontal="center" vertical="center"/>
      <protection/>
    </xf>
    <xf numFmtId="0" fontId="6" fillId="38" borderId="61" xfId="62" applyFont="1" applyFill="1" applyBorder="1" applyAlignment="1">
      <alignment horizontal="center" vertical="center"/>
      <protection/>
    </xf>
    <xf numFmtId="0" fontId="6" fillId="38" borderId="62" xfId="62" applyFont="1" applyFill="1" applyBorder="1" applyAlignment="1">
      <alignment horizontal="center" vertical="center"/>
      <protection/>
    </xf>
    <xf numFmtId="0" fontId="10" fillId="0" borderId="13" xfId="62" applyFont="1" applyFill="1" applyBorder="1" applyAlignment="1">
      <alignment horizontal="left" wrapText="1"/>
      <protection/>
    </xf>
    <xf numFmtId="0" fontId="9" fillId="0" borderId="52" xfId="59" applyFont="1" applyFill="1" applyBorder="1" applyAlignment="1">
      <alignment horizontal="left" vertical="center" wrapText="1"/>
      <protection/>
    </xf>
    <xf numFmtId="0" fontId="9" fillId="0" borderId="53" xfId="59" applyFont="1" applyFill="1" applyBorder="1" applyAlignment="1">
      <alignment horizontal="left" vertical="center" wrapText="1"/>
      <protection/>
    </xf>
    <xf numFmtId="0" fontId="10" fillId="0" borderId="16" xfId="62" applyFont="1" applyFill="1" applyBorder="1" applyAlignment="1">
      <alignment horizontal="left" vertical="center" wrapText="1"/>
      <protection/>
    </xf>
    <xf numFmtId="0" fontId="8" fillId="0" borderId="44" xfId="59" applyFont="1" applyFill="1" applyBorder="1" applyAlignment="1">
      <alignment horizontal="center" vertical="center" wrapText="1"/>
      <protection/>
    </xf>
    <xf numFmtId="0" fontId="8" fillId="0" borderId="45" xfId="59" applyFont="1" applyFill="1" applyBorder="1" applyAlignment="1">
      <alignment horizontal="center" vertical="center" wrapText="1"/>
      <protection/>
    </xf>
    <xf numFmtId="0" fontId="8" fillId="0" borderId="20" xfId="59" applyFont="1" applyFill="1" applyBorder="1" applyAlignment="1">
      <alignment horizontal="center" vertical="center" wrapText="1"/>
      <protection/>
    </xf>
    <xf numFmtId="0" fontId="10" fillId="0" borderId="37" xfId="62" applyFont="1" applyBorder="1" applyAlignment="1">
      <alignment horizontal="left" vertical="center" wrapText="1"/>
      <protection/>
    </xf>
    <xf numFmtId="0" fontId="10" fillId="0" borderId="69" xfId="62" applyFont="1" applyBorder="1" applyAlignment="1">
      <alignment horizontal="left" vertical="center" wrapText="1"/>
      <protection/>
    </xf>
    <xf numFmtId="0" fontId="10" fillId="0" borderId="36" xfId="62" applyFont="1" applyBorder="1" applyAlignment="1">
      <alignment horizontal="left" vertical="center" wrapText="1"/>
      <protection/>
    </xf>
    <xf numFmtId="0" fontId="10" fillId="0" borderId="40" xfId="62" applyFont="1" applyBorder="1" applyAlignment="1">
      <alignment horizontal="left" vertical="center" wrapText="1"/>
      <protection/>
    </xf>
    <xf numFmtId="0" fontId="5" fillId="0" borderId="28" xfId="62" applyFont="1" applyBorder="1" applyAlignment="1">
      <alignment horizontal="center" vertical="center" wrapText="1"/>
      <protection/>
    </xf>
    <xf numFmtId="49" fontId="10" fillId="0" borderId="13" xfId="62" applyNumberFormat="1" applyFont="1" applyBorder="1" applyAlignment="1">
      <alignment horizontal="left" wrapText="1" shrinkToFit="1"/>
      <protection/>
    </xf>
    <xf numFmtId="0" fontId="8" fillId="0" borderId="60" xfId="59" applyFont="1" applyFill="1" applyBorder="1" applyAlignment="1">
      <alignment horizontal="center" vertical="center" wrapText="1"/>
      <protection/>
    </xf>
    <xf numFmtId="0" fontId="8" fillId="0" borderId="61" xfId="59" applyFont="1" applyFill="1" applyBorder="1" applyAlignment="1">
      <alignment horizontal="center" vertical="center" wrapText="1"/>
      <protection/>
    </xf>
    <xf numFmtId="0" fontId="8" fillId="0" borderId="62" xfId="59" applyFont="1" applyFill="1" applyBorder="1" applyAlignment="1">
      <alignment horizontal="center" vertical="center" wrapText="1"/>
      <protection/>
    </xf>
    <xf numFmtId="0" fontId="9" fillId="0" borderId="59" xfId="59" applyFont="1" applyFill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left" vertical="center" wrapText="1"/>
      <protection/>
    </xf>
    <xf numFmtId="0" fontId="10" fillId="0" borderId="10" xfId="62" applyFont="1" applyFill="1" applyBorder="1" applyAlignment="1">
      <alignment horizontal="left" vertical="center" wrapText="1"/>
      <protection/>
    </xf>
    <xf numFmtId="0" fontId="6" fillId="38" borderId="44" xfId="62" applyFont="1" applyFill="1" applyBorder="1" applyAlignment="1">
      <alignment horizontal="center" vertical="center" wrapText="1"/>
      <protection/>
    </xf>
    <xf numFmtId="0" fontId="6" fillId="38" borderId="45" xfId="62" applyFont="1" applyFill="1" applyBorder="1" applyAlignment="1">
      <alignment horizontal="center" vertical="center" wrapText="1"/>
      <protection/>
    </xf>
    <xf numFmtId="0" fontId="6" fillId="38" borderId="20" xfId="62" applyFont="1" applyFill="1" applyBorder="1" applyAlignment="1">
      <alignment horizontal="center" vertical="center" wrapText="1"/>
      <protection/>
    </xf>
    <xf numFmtId="0" fontId="15" fillId="0" borderId="54" xfId="60" applyFont="1" applyFill="1" applyBorder="1" applyAlignment="1">
      <alignment horizontal="center" vertical="center" wrapText="1"/>
      <protection/>
    </xf>
    <xf numFmtId="0" fontId="15" fillId="0" borderId="55" xfId="60" applyFont="1" applyFill="1" applyBorder="1" applyAlignment="1">
      <alignment horizontal="center" vertical="center" wrapText="1"/>
      <protection/>
    </xf>
    <xf numFmtId="0" fontId="15" fillId="0" borderId="56" xfId="60" applyFont="1" applyFill="1" applyBorder="1" applyAlignment="1">
      <alignment horizontal="center" vertical="center" wrapText="1"/>
      <protection/>
    </xf>
    <xf numFmtId="0" fontId="18" fillId="0" borderId="47" xfId="62" applyFont="1" applyFill="1" applyBorder="1" applyAlignment="1">
      <alignment horizontal="left" vertical="center" wrapText="1"/>
      <protection/>
    </xf>
    <xf numFmtId="0" fontId="18" fillId="0" borderId="13" xfId="62" applyFont="1" applyFill="1" applyBorder="1" applyAlignment="1">
      <alignment horizontal="left" vertical="center" wrapText="1"/>
      <protection/>
    </xf>
    <xf numFmtId="0" fontId="9" fillId="0" borderId="47" xfId="57" applyFont="1" applyFill="1" applyBorder="1" applyAlignment="1">
      <alignment horizontal="left" vertical="center" wrapText="1"/>
      <protection/>
    </xf>
    <xf numFmtId="0" fontId="9" fillId="0" borderId="47" xfId="58" applyFont="1" applyFill="1" applyBorder="1" applyAlignment="1">
      <alignment horizontal="left" vertical="center" wrapText="1"/>
      <protection/>
    </xf>
    <xf numFmtId="0" fontId="9" fillId="0" borderId="13" xfId="58" applyFont="1" applyFill="1" applyBorder="1" applyAlignment="1">
      <alignment horizontal="left" vertical="center" wrapText="1"/>
      <protection/>
    </xf>
    <xf numFmtId="0" fontId="7" fillId="0" borderId="19" xfId="62" applyFont="1" applyBorder="1" applyAlignment="1">
      <alignment horizontal="center" vertical="center"/>
      <protection/>
    </xf>
    <xf numFmtId="0" fontId="9" fillId="0" borderId="13" xfId="58" applyFont="1" applyFill="1" applyBorder="1" applyAlignment="1">
      <alignment horizontal="center" vertical="center" wrapText="1"/>
      <protection/>
    </xf>
    <xf numFmtId="0" fontId="9" fillId="0" borderId="57" xfId="58" applyFont="1" applyFill="1" applyBorder="1" applyAlignment="1">
      <alignment horizontal="left" vertical="center" wrapText="1"/>
      <protection/>
    </xf>
    <xf numFmtId="0" fontId="9" fillId="0" borderId="16" xfId="58" applyFont="1" applyFill="1" applyBorder="1" applyAlignment="1">
      <alignment horizontal="left" vertical="center" wrapText="1"/>
      <protection/>
    </xf>
    <xf numFmtId="0" fontId="9" fillId="0" borderId="10" xfId="58" applyFont="1" applyFill="1" applyBorder="1" applyAlignment="1">
      <alignment horizontal="center" vertical="center" wrapText="1"/>
      <protection/>
    </xf>
    <xf numFmtId="2" fontId="7" fillId="0" borderId="13" xfId="58" applyNumberFormat="1" applyFont="1" applyFill="1" applyBorder="1" applyAlignment="1">
      <alignment horizontal="center" vertical="center" wrapText="1"/>
      <protection/>
    </xf>
    <xf numFmtId="2" fontId="7" fillId="0" borderId="16" xfId="58" applyNumberFormat="1" applyFont="1" applyFill="1" applyBorder="1" applyAlignment="1">
      <alignment horizontal="center" vertical="center" wrapText="1"/>
      <protection/>
    </xf>
    <xf numFmtId="0" fontId="21" fillId="0" borderId="54" xfId="58" applyFont="1" applyFill="1" applyBorder="1" applyAlignment="1">
      <alignment horizontal="center" vertical="top" wrapText="1"/>
      <protection/>
    </xf>
    <xf numFmtId="0" fontId="21" fillId="0" borderId="55" xfId="58" applyFont="1" applyFill="1" applyBorder="1" applyAlignment="1">
      <alignment horizontal="center" vertical="top" wrapText="1"/>
      <protection/>
    </xf>
    <xf numFmtId="0" fontId="21" fillId="0" borderId="56" xfId="58" applyFont="1" applyFill="1" applyBorder="1" applyAlignment="1">
      <alignment horizontal="center" vertical="top" wrapText="1"/>
      <protection/>
    </xf>
    <xf numFmtId="2" fontId="7" fillId="0" borderId="15" xfId="58" applyNumberFormat="1" applyFont="1" applyFill="1" applyBorder="1" applyAlignment="1">
      <alignment horizontal="center" vertical="center" wrapText="1"/>
      <protection/>
    </xf>
    <xf numFmtId="2" fontId="7" fillId="0" borderId="17" xfId="58" applyNumberFormat="1" applyFont="1" applyFill="1" applyBorder="1" applyAlignment="1">
      <alignment horizontal="center" vertical="center" wrapText="1"/>
      <protection/>
    </xf>
    <xf numFmtId="0" fontId="7" fillId="0" borderId="65" xfId="62" applyFont="1" applyBorder="1" applyAlignment="1">
      <alignment horizontal="center" vertical="center" wrapText="1"/>
      <protection/>
    </xf>
    <xf numFmtId="0" fontId="7" fillId="0" borderId="19" xfId="62" applyFont="1" applyBorder="1" applyAlignment="1">
      <alignment horizontal="center" vertical="center" wrapText="1"/>
      <protection/>
    </xf>
    <xf numFmtId="0" fontId="6" fillId="35" borderId="54" xfId="58" applyFont="1" applyFill="1" applyBorder="1" applyAlignment="1">
      <alignment horizontal="center" vertical="top" wrapText="1"/>
      <protection/>
    </xf>
    <xf numFmtId="0" fontId="6" fillId="35" borderId="55" xfId="58" applyFont="1" applyFill="1" applyBorder="1" applyAlignment="1">
      <alignment horizontal="center" vertical="top" wrapText="1"/>
      <protection/>
    </xf>
    <xf numFmtId="0" fontId="6" fillId="35" borderId="56" xfId="58" applyFont="1" applyFill="1" applyBorder="1" applyAlignment="1">
      <alignment horizontal="center" vertical="top" wrapText="1"/>
      <protection/>
    </xf>
    <xf numFmtId="0" fontId="7" fillId="0" borderId="13" xfId="62" applyFont="1" applyFill="1" applyBorder="1" applyAlignment="1">
      <alignment horizontal="center" vertical="center"/>
      <protection/>
    </xf>
    <xf numFmtId="0" fontId="7" fillId="0" borderId="16" xfId="62" applyFont="1" applyFill="1" applyBorder="1" applyAlignment="1">
      <alignment horizontal="center" vertical="center"/>
      <protection/>
    </xf>
    <xf numFmtId="0" fontId="9" fillId="0" borderId="16" xfId="58" applyFont="1" applyFill="1" applyBorder="1" applyAlignment="1">
      <alignment horizontal="center" vertical="center" wrapText="1"/>
      <protection/>
    </xf>
    <xf numFmtId="0" fontId="17" fillId="39" borderId="44" xfId="62" applyFont="1" applyFill="1" applyBorder="1" applyAlignment="1">
      <alignment horizontal="center" vertical="center" wrapText="1"/>
      <protection/>
    </xf>
    <xf numFmtId="0" fontId="17" fillId="39" borderId="45" xfId="62" applyFont="1" applyFill="1" applyBorder="1" applyAlignment="1">
      <alignment horizontal="center" vertical="center" wrapText="1"/>
      <protection/>
    </xf>
    <xf numFmtId="0" fontId="17" fillId="39" borderId="20" xfId="62" applyFont="1" applyFill="1" applyBorder="1" applyAlignment="1">
      <alignment horizontal="center" vertical="center" wrapText="1"/>
      <protection/>
    </xf>
    <xf numFmtId="0" fontId="18" fillId="0" borderId="59" xfId="62" applyFont="1" applyFill="1" applyBorder="1" applyAlignment="1">
      <alignment horizontal="left" vertical="center" wrapText="1"/>
      <protection/>
    </xf>
    <xf numFmtId="0" fontId="18" fillId="0" borderId="10" xfId="62" applyFont="1" applyFill="1" applyBorder="1" applyAlignment="1">
      <alignment horizontal="left" vertical="center" wrapText="1"/>
      <protection/>
    </xf>
    <xf numFmtId="0" fontId="19" fillId="0" borderId="10" xfId="55" applyFont="1" applyFill="1" applyBorder="1" applyAlignment="1">
      <alignment horizontal="left" vertical="center" wrapText="1"/>
      <protection/>
    </xf>
    <xf numFmtId="0" fontId="18" fillId="0" borderId="10" xfId="55" applyFont="1" applyFill="1" applyBorder="1" applyAlignment="1">
      <alignment horizontal="left" vertical="center" wrapText="1"/>
      <protection/>
    </xf>
    <xf numFmtId="0" fontId="17" fillId="39" borderId="54" xfId="62" applyFont="1" applyFill="1" applyBorder="1" applyAlignment="1">
      <alignment horizontal="center" vertical="center"/>
      <protection/>
    </xf>
    <xf numFmtId="0" fontId="17" fillId="39" borderId="55" xfId="62" applyFont="1" applyFill="1" applyBorder="1" applyAlignment="1">
      <alignment horizontal="center" vertical="center"/>
      <protection/>
    </xf>
    <xf numFmtId="0" fontId="17" fillId="39" borderId="56" xfId="62" applyFont="1" applyFill="1" applyBorder="1" applyAlignment="1">
      <alignment horizontal="center" vertical="center"/>
      <protection/>
    </xf>
    <xf numFmtId="0" fontId="9" fillId="0" borderId="57" xfId="57" applyFont="1" applyFill="1" applyBorder="1" applyAlignment="1">
      <alignment horizontal="left" vertical="center" wrapText="1"/>
      <protection/>
    </xf>
    <xf numFmtId="2" fontId="9" fillId="0" borderId="47" xfId="54" applyNumberFormat="1" applyFont="1" applyFill="1" applyBorder="1" applyAlignment="1">
      <alignment horizontal="left" vertical="center" wrapText="1"/>
      <protection/>
    </xf>
    <xf numFmtId="2" fontId="9" fillId="0" borderId="59" xfId="54" applyNumberFormat="1" applyFont="1" applyFill="1" applyBorder="1" applyAlignment="1">
      <alignment horizontal="left" vertical="center" wrapText="1"/>
      <protection/>
    </xf>
    <xf numFmtId="2" fontId="9" fillId="0" borderId="10" xfId="54" applyNumberFormat="1" applyFont="1" applyFill="1" applyBorder="1" applyAlignment="1">
      <alignment horizontal="left" vertical="center" wrapText="1"/>
      <protection/>
    </xf>
    <xf numFmtId="0" fontId="18" fillId="0" borderId="47" xfId="62" applyFont="1" applyBorder="1" applyAlignment="1">
      <alignment horizontal="left" vertical="center" wrapText="1"/>
      <protection/>
    </xf>
    <xf numFmtId="0" fontId="18" fillId="0" borderId="13" xfId="62" applyFont="1" applyBorder="1" applyAlignment="1">
      <alignment horizontal="left" vertical="center" wrapText="1"/>
      <protection/>
    </xf>
    <xf numFmtId="180" fontId="19" fillId="0" borderId="13" xfId="55" applyNumberFormat="1" applyFont="1" applyBorder="1" applyAlignment="1">
      <alignment horizontal="left" vertical="center" wrapText="1"/>
      <protection/>
    </xf>
    <xf numFmtId="180" fontId="18" fillId="0" borderId="13" xfId="55" applyNumberFormat="1" applyFont="1" applyBorder="1" applyAlignment="1">
      <alignment horizontal="left" vertical="center" wrapText="1"/>
      <protection/>
    </xf>
    <xf numFmtId="0" fontId="9" fillId="0" borderId="47" xfId="0" applyFont="1" applyBorder="1" applyAlignment="1">
      <alignment horizontal="left" vertical="center" wrapText="1"/>
    </xf>
    <xf numFmtId="0" fontId="9" fillId="0" borderId="57" xfId="59" applyFont="1" applyFill="1" applyBorder="1" applyAlignment="1">
      <alignment horizontal="left" vertical="center" wrapText="1"/>
      <protection/>
    </xf>
    <xf numFmtId="0" fontId="9" fillId="0" borderId="16" xfId="59" applyFont="1" applyFill="1" applyBorder="1" applyAlignment="1">
      <alignment horizontal="left" vertical="center" wrapText="1"/>
      <protection/>
    </xf>
    <xf numFmtId="0" fontId="9" fillId="0" borderId="59" xfId="59" applyFont="1" applyBorder="1" applyAlignment="1">
      <alignment vertical="center" wrapText="1"/>
      <protection/>
    </xf>
    <xf numFmtId="0" fontId="9" fillId="0" borderId="10" xfId="59" applyFont="1" applyBorder="1" applyAlignment="1">
      <alignment vertical="center" wrapText="1"/>
      <protection/>
    </xf>
    <xf numFmtId="0" fontId="9" fillId="0" borderId="47" xfId="59" applyFont="1" applyBorder="1" applyAlignment="1">
      <alignment vertical="center" wrapText="1"/>
      <protection/>
    </xf>
    <xf numFmtId="0" fontId="9" fillId="0" borderId="13" xfId="59" applyFont="1" applyBorder="1" applyAlignment="1">
      <alignment vertical="center" wrapText="1"/>
      <protection/>
    </xf>
    <xf numFmtId="0" fontId="8" fillId="0" borderId="47" xfId="59" applyFont="1" applyFill="1" applyBorder="1" applyAlignment="1">
      <alignment horizontal="center" vertical="center" wrapText="1"/>
      <protection/>
    </xf>
    <xf numFmtId="0" fontId="8" fillId="0" borderId="13" xfId="59" applyFont="1" applyFill="1" applyBorder="1" applyAlignment="1">
      <alignment horizontal="center" vertical="center" wrapText="1"/>
      <protection/>
    </xf>
    <xf numFmtId="0" fontId="8" fillId="0" borderId="15" xfId="59" applyFont="1" applyFill="1" applyBorder="1" applyAlignment="1">
      <alignment horizontal="center" vertical="center" wrapText="1"/>
      <protection/>
    </xf>
    <xf numFmtId="0" fontId="9" fillId="0" borderId="48" xfId="59" applyFont="1" applyFill="1" applyBorder="1" applyAlignment="1">
      <alignment horizontal="left" vertical="center" wrapText="1"/>
      <protection/>
    </xf>
    <xf numFmtId="0" fontId="9" fillId="0" borderId="43" xfId="59" applyFont="1" applyFill="1" applyBorder="1" applyAlignment="1">
      <alignment horizontal="left" vertical="center" wrapText="1"/>
      <protection/>
    </xf>
    <xf numFmtId="0" fontId="10" fillId="0" borderId="14" xfId="62" applyFont="1" applyFill="1" applyBorder="1" applyAlignment="1">
      <alignment horizontal="left" vertical="center" wrapText="1"/>
      <protection/>
    </xf>
    <xf numFmtId="0" fontId="10" fillId="0" borderId="43" xfId="62" applyFont="1" applyFill="1" applyBorder="1" applyAlignment="1">
      <alignment horizontal="left" vertical="center" wrapText="1"/>
      <protection/>
    </xf>
    <xf numFmtId="0" fontId="9" fillId="0" borderId="73" xfId="59" applyFont="1" applyBorder="1" applyAlignment="1">
      <alignment horizontal="left" vertical="distributed" wrapText="1"/>
      <protection/>
    </xf>
    <xf numFmtId="0" fontId="9" fillId="0" borderId="69" xfId="59" applyFont="1" applyBorder="1" applyAlignment="1">
      <alignment horizontal="left" vertical="distributed" wrapText="1"/>
      <protection/>
    </xf>
    <xf numFmtId="0" fontId="9" fillId="0" borderId="71" xfId="59" applyFont="1" applyBorder="1" applyAlignment="1">
      <alignment horizontal="left" vertical="distributed" wrapText="1"/>
      <protection/>
    </xf>
    <xf numFmtId="0" fontId="9" fillId="0" borderId="40" xfId="59" applyFont="1" applyBorder="1" applyAlignment="1">
      <alignment horizontal="left" vertical="distributed" wrapText="1"/>
      <protection/>
    </xf>
    <xf numFmtId="0" fontId="9" fillId="0" borderId="75" xfId="59" applyFont="1" applyBorder="1" applyAlignment="1">
      <alignment horizontal="left" vertical="center" wrapText="1"/>
      <protection/>
    </xf>
    <xf numFmtId="0" fontId="9" fillId="0" borderId="69" xfId="59" applyFont="1" applyBorder="1" applyAlignment="1">
      <alignment horizontal="left" vertical="center" wrapText="1"/>
      <protection/>
    </xf>
    <xf numFmtId="0" fontId="9" fillId="0" borderId="77" xfId="59" applyFont="1" applyBorder="1" applyAlignment="1">
      <alignment horizontal="left" vertical="center" wrapText="1"/>
      <protection/>
    </xf>
    <xf numFmtId="0" fontId="9" fillId="0" borderId="40" xfId="59" applyFont="1" applyBorder="1" applyAlignment="1">
      <alignment horizontal="left" vertical="center" wrapText="1"/>
      <protection/>
    </xf>
    <xf numFmtId="0" fontId="9" fillId="0" borderId="57" xfId="59" applyFont="1" applyBorder="1" applyAlignment="1">
      <alignment vertical="center" wrapText="1"/>
      <protection/>
    </xf>
    <xf numFmtId="0" fontId="9" fillId="0" borderId="16" xfId="59" applyFont="1" applyBorder="1" applyAlignment="1">
      <alignment vertical="center" wrapText="1"/>
      <protection/>
    </xf>
    <xf numFmtId="0" fontId="10" fillId="0" borderId="16" xfId="62" applyFont="1" applyBorder="1" applyAlignment="1">
      <alignment horizontal="left" vertical="center" wrapText="1"/>
      <protection/>
    </xf>
    <xf numFmtId="0" fontId="9" fillId="0" borderId="57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0" fillId="0" borderId="13" xfId="62" applyFont="1" applyBorder="1" applyAlignment="1">
      <alignment horizontal="left" vertical="distributed" wrapText="1"/>
      <protection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9" fillId="0" borderId="48" xfId="58" applyFont="1" applyFill="1" applyBorder="1" applyAlignment="1">
      <alignment vertical="center" wrapText="1"/>
      <protection/>
    </xf>
    <xf numFmtId="0" fontId="9" fillId="0" borderId="49" xfId="58" applyFont="1" applyFill="1" applyBorder="1" applyAlignment="1">
      <alignment vertical="center" wrapText="1"/>
      <protection/>
    </xf>
    <xf numFmtId="0" fontId="9" fillId="0" borderId="43" xfId="58" applyFont="1" applyFill="1" applyBorder="1" applyAlignment="1">
      <alignment vertical="center" wrapText="1"/>
      <protection/>
    </xf>
    <xf numFmtId="0" fontId="10" fillId="0" borderId="14" xfId="0" applyFont="1" applyBorder="1" applyAlignment="1">
      <alignment horizontal="right" vertical="center"/>
    </xf>
    <xf numFmtId="0" fontId="10" fillId="0" borderId="43" xfId="0" applyFont="1" applyBorder="1" applyAlignment="1">
      <alignment horizontal="right" vertical="center"/>
    </xf>
    <xf numFmtId="0" fontId="8" fillId="0" borderId="54" xfId="0" applyFont="1" applyFill="1" applyBorder="1" applyAlignment="1">
      <alignment horizontal="center" wrapText="1"/>
    </xf>
    <xf numFmtId="0" fontId="8" fillId="0" borderId="55" xfId="0" applyFont="1" applyFill="1" applyBorder="1" applyAlignment="1">
      <alignment horizontal="center" wrapText="1"/>
    </xf>
    <xf numFmtId="0" fontId="8" fillId="0" borderId="56" xfId="0" applyFont="1" applyFill="1" applyBorder="1" applyAlignment="1">
      <alignment horizontal="center" wrapText="1"/>
    </xf>
    <xf numFmtId="0" fontId="9" fillId="0" borderId="5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19" fillId="0" borderId="16" xfId="62" applyFont="1" applyFill="1" applyBorder="1" applyAlignment="1">
      <alignment horizontal="left" vertical="center" wrapText="1"/>
      <protection/>
    </xf>
    <xf numFmtId="0" fontId="11" fillId="0" borderId="14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8" fillId="0" borderId="57" xfId="59" applyFont="1" applyFill="1" applyBorder="1" applyAlignment="1">
      <alignment horizontal="left" vertical="center" wrapText="1"/>
      <protection/>
    </xf>
    <xf numFmtId="0" fontId="18" fillId="0" borderId="16" xfId="59" applyFont="1" applyFill="1" applyBorder="1" applyAlignment="1">
      <alignment horizontal="left" vertical="center" wrapText="1"/>
      <protection/>
    </xf>
    <xf numFmtId="0" fontId="10" fillId="0" borderId="22" xfId="0" applyFont="1" applyBorder="1" applyAlignment="1">
      <alignment horizontal="right" vertical="center" wrapText="1"/>
    </xf>
    <xf numFmtId="0" fontId="10" fillId="0" borderId="53" xfId="0" applyFont="1" applyBorder="1" applyAlignment="1">
      <alignment horizontal="righ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6" fillId="38" borderId="54" xfId="62" applyFont="1" applyFill="1" applyBorder="1" applyAlignment="1">
      <alignment horizontal="center" vertical="top" wrapText="1"/>
      <protection/>
    </xf>
    <xf numFmtId="0" fontId="6" fillId="38" borderId="55" xfId="62" applyFont="1" applyFill="1" applyBorder="1" applyAlignment="1">
      <alignment horizontal="center" vertical="top" wrapText="1"/>
      <protection/>
    </xf>
    <xf numFmtId="0" fontId="6" fillId="38" borderId="56" xfId="62" applyFont="1" applyFill="1" applyBorder="1" applyAlignment="1">
      <alignment horizontal="center" vertical="top" wrapText="1"/>
      <protection/>
    </xf>
    <xf numFmtId="0" fontId="6" fillId="40" borderId="50" xfId="58" applyFont="1" applyFill="1" applyBorder="1" applyAlignment="1">
      <alignment horizontal="center" vertical="top" wrapText="1"/>
      <protection/>
    </xf>
    <xf numFmtId="0" fontId="6" fillId="40" borderId="28" xfId="58" applyFont="1" applyFill="1" applyBorder="1" applyAlignment="1">
      <alignment horizontal="center" vertical="top" wrapText="1"/>
      <protection/>
    </xf>
    <xf numFmtId="0" fontId="6" fillId="40" borderId="51" xfId="58" applyFont="1" applyFill="1" applyBorder="1" applyAlignment="1">
      <alignment horizontal="center" vertical="top" wrapText="1"/>
      <protection/>
    </xf>
    <xf numFmtId="0" fontId="6" fillId="41" borderId="54" xfId="58" applyFont="1" applyFill="1" applyBorder="1" applyAlignment="1">
      <alignment horizontal="left" vertical="top" wrapText="1"/>
      <protection/>
    </xf>
    <xf numFmtId="0" fontId="6" fillId="41" borderId="55" xfId="58" applyFont="1" applyFill="1" applyBorder="1" applyAlignment="1">
      <alignment horizontal="left" vertical="top" wrapText="1"/>
      <protection/>
    </xf>
    <xf numFmtId="0" fontId="6" fillId="41" borderId="56" xfId="58" applyFont="1" applyFill="1" applyBorder="1" applyAlignment="1">
      <alignment horizontal="left" vertical="top" wrapText="1"/>
      <protection/>
    </xf>
    <xf numFmtId="0" fontId="7" fillId="0" borderId="60" xfId="62" applyFont="1" applyBorder="1" applyAlignment="1">
      <alignment horizontal="center" vertical="center" wrapText="1"/>
      <protection/>
    </xf>
    <xf numFmtId="0" fontId="7" fillId="0" borderId="61" xfId="62" applyFont="1" applyBorder="1" applyAlignment="1">
      <alignment horizontal="center" vertical="center" wrapText="1"/>
      <protection/>
    </xf>
    <xf numFmtId="0" fontId="9" fillId="0" borderId="73" xfId="59" applyFont="1" applyBorder="1" applyAlignment="1">
      <alignment horizontal="left" vertical="center" wrapText="1"/>
      <protection/>
    </xf>
    <xf numFmtId="0" fontId="9" fillId="0" borderId="50" xfId="59" applyFont="1" applyBorder="1" applyAlignment="1">
      <alignment horizontal="left" vertical="center" wrapText="1"/>
      <protection/>
    </xf>
    <xf numFmtId="0" fontId="9" fillId="0" borderId="78" xfId="59" applyFont="1" applyBorder="1" applyAlignment="1">
      <alignment horizontal="left" vertical="center" wrapText="1"/>
      <protection/>
    </xf>
    <xf numFmtId="49" fontId="10" fillId="0" borderId="37" xfId="62" applyNumberFormat="1" applyFont="1" applyBorder="1" applyAlignment="1">
      <alignment horizontal="left" vertical="center" wrapText="1" shrinkToFit="1"/>
      <protection/>
    </xf>
    <xf numFmtId="49" fontId="10" fillId="0" borderId="69" xfId="62" applyNumberFormat="1" applyFont="1" applyBorder="1" applyAlignment="1">
      <alignment horizontal="left" vertical="center" wrapText="1" shrinkToFit="1"/>
      <protection/>
    </xf>
    <xf numFmtId="49" fontId="10" fillId="0" borderId="38" xfId="62" applyNumberFormat="1" applyFont="1" applyBorder="1" applyAlignment="1">
      <alignment horizontal="left" vertical="center" wrapText="1" shrinkToFit="1"/>
      <protection/>
    </xf>
    <xf numFmtId="49" fontId="10" fillId="0" borderId="78" xfId="62" applyNumberFormat="1" applyFont="1" applyBorder="1" applyAlignment="1">
      <alignment horizontal="left" vertical="center" wrapText="1" shrinkToFit="1"/>
      <protection/>
    </xf>
    <xf numFmtId="0" fontId="0" fillId="0" borderId="13" xfId="0" applyFill="1" applyBorder="1" applyAlignment="1">
      <alignment horizontal="left" vertical="center" wrapText="1"/>
    </xf>
    <xf numFmtId="0" fontId="9" fillId="0" borderId="60" xfId="62" applyFont="1" applyBorder="1" applyAlignment="1">
      <alignment horizontal="center" vertical="center" wrapText="1"/>
      <protection/>
    </xf>
    <xf numFmtId="0" fontId="9" fillId="0" borderId="72" xfId="62" applyFont="1" applyBorder="1" applyAlignment="1">
      <alignment horizontal="center" vertical="center" wrapText="1"/>
      <protection/>
    </xf>
    <xf numFmtId="0" fontId="9" fillId="0" borderId="50" xfId="62" applyFont="1" applyBorder="1" applyAlignment="1">
      <alignment horizontal="center" vertical="center" wrapText="1"/>
      <protection/>
    </xf>
    <xf numFmtId="0" fontId="9" fillId="0" borderId="78" xfId="62" applyFont="1" applyBorder="1" applyAlignment="1">
      <alignment horizontal="center" vertical="center" wrapText="1"/>
      <protection/>
    </xf>
    <xf numFmtId="0" fontId="9" fillId="0" borderId="79" xfId="62" applyFont="1" applyBorder="1" applyAlignment="1">
      <alignment horizontal="center" vertical="center" wrapText="1"/>
      <protection/>
    </xf>
    <xf numFmtId="0" fontId="9" fillId="0" borderId="45" xfId="62" applyFont="1" applyBorder="1" applyAlignment="1">
      <alignment horizontal="center" vertical="center" wrapText="1"/>
      <protection/>
    </xf>
    <xf numFmtId="0" fontId="9" fillId="0" borderId="20" xfId="62" applyFont="1" applyBorder="1" applyAlignment="1">
      <alignment horizontal="center" vertical="center" wrapText="1"/>
      <protection/>
    </xf>
    <xf numFmtId="0" fontId="9" fillId="0" borderId="44" xfId="58" applyFont="1" applyFill="1" applyBorder="1" applyAlignment="1">
      <alignment horizontal="left" vertical="center" wrapText="1"/>
      <protection/>
    </xf>
    <xf numFmtId="0" fontId="9" fillId="0" borderId="45" xfId="58" applyFont="1" applyFill="1" applyBorder="1" applyAlignment="1">
      <alignment horizontal="left" vertical="center" wrapText="1"/>
      <protection/>
    </xf>
    <xf numFmtId="0" fontId="9" fillId="0" borderId="46" xfId="58" applyFont="1" applyFill="1" applyBorder="1" applyAlignment="1">
      <alignment horizontal="left" vertical="center" wrapText="1"/>
      <protection/>
    </xf>
    <xf numFmtId="0" fontId="8" fillId="0" borderId="50" xfId="62" applyFont="1" applyFill="1" applyBorder="1" applyAlignment="1">
      <alignment horizontal="center" vertical="center" wrapText="1"/>
      <protection/>
    </xf>
    <xf numFmtId="0" fontId="8" fillId="0" borderId="28" xfId="62" applyFont="1" applyFill="1" applyBorder="1" applyAlignment="1">
      <alignment horizontal="center" vertical="center" wrapText="1"/>
      <protection/>
    </xf>
    <xf numFmtId="0" fontId="8" fillId="0" borderId="51" xfId="62" applyFont="1" applyFill="1" applyBorder="1" applyAlignment="1">
      <alignment horizontal="center" vertical="center" wrapText="1"/>
      <protection/>
    </xf>
    <xf numFmtId="0" fontId="9" fillId="0" borderId="73" xfId="59" applyFont="1" applyFill="1" applyBorder="1" applyAlignment="1">
      <alignment vertical="center" wrapText="1"/>
      <protection/>
    </xf>
    <xf numFmtId="0" fontId="9" fillId="0" borderId="69" xfId="59" applyFont="1" applyFill="1" applyBorder="1" applyAlignment="1">
      <alignment vertical="center" wrapText="1"/>
      <protection/>
    </xf>
    <xf numFmtId="0" fontId="10" fillId="0" borderId="14" xfId="62" applyFont="1" applyBorder="1" applyAlignment="1">
      <alignment vertical="center" wrapText="1"/>
      <protection/>
    </xf>
    <xf numFmtId="0" fontId="10" fillId="0" borderId="43" xfId="62" applyFont="1" applyBorder="1" applyAlignment="1">
      <alignment vertical="center" wrapText="1"/>
      <protection/>
    </xf>
    <xf numFmtId="0" fontId="6" fillId="38" borderId="54" xfId="58" applyFont="1" applyFill="1" applyBorder="1" applyAlignment="1">
      <alignment horizontal="center" vertical="top" wrapText="1"/>
      <protection/>
    </xf>
    <xf numFmtId="0" fontId="6" fillId="38" borderId="55" xfId="58" applyFont="1" applyFill="1" applyBorder="1" applyAlignment="1">
      <alignment horizontal="center" vertical="top" wrapText="1"/>
      <protection/>
    </xf>
    <xf numFmtId="0" fontId="6" fillId="38" borderId="56" xfId="58" applyFont="1" applyFill="1" applyBorder="1" applyAlignment="1">
      <alignment horizontal="center" vertical="top" wrapText="1"/>
      <protection/>
    </xf>
    <xf numFmtId="49" fontId="10" fillId="0" borderId="10" xfId="62" applyNumberFormat="1" applyFont="1" applyBorder="1" applyAlignment="1">
      <alignment horizontal="left" wrapText="1" shrinkToFit="1"/>
      <protection/>
    </xf>
    <xf numFmtId="0" fontId="9" fillId="0" borderId="48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73" xfId="58" applyFont="1" applyFill="1" applyBorder="1" applyAlignment="1">
      <alignment horizontal="left" vertical="center" wrapText="1"/>
      <protection/>
    </xf>
    <xf numFmtId="0" fontId="9" fillId="0" borderId="75" xfId="58" applyFont="1" applyFill="1" applyBorder="1" applyAlignment="1">
      <alignment horizontal="left" vertical="center" wrapText="1"/>
      <protection/>
    </xf>
    <xf numFmtId="0" fontId="9" fillId="0" borderId="69" xfId="58" applyFont="1" applyFill="1" applyBorder="1" applyAlignment="1">
      <alignment horizontal="left" vertical="center" wrapText="1"/>
      <protection/>
    </xf>
    <xf numFmtId="0" fontId="10" fillId="0" borderId="16" xfId="55" applyFont="1" applyFill="1" applyBorder="1" applyAlignment="1">
      <alignment horizontal="left" vertical="center" wrapText="1"/>
      <protection/>
    </xf>
    <xf numFmtId="0" fontId="9" fillId="0" borderId="16" xfId="55" applyFont="1" applyFill="1" applyBorder="1" applyAlignment="1">
      <alignment horizontal="left" vertical="center" wrapText="1"/>
      <protection/>
    </xf>
    <xf numFmtId="0" fontId="8" fillId="0" borderId="44" xfId="62" applyFont="1" applyFill="1" applyBorder="1" applyAlignment="1">
      <alignment horizontal="center" vertical="center" wrapText="1"/>
      <protection/>
    </xf>
    <xf numFmtId="0" fontId="8" fillId="0" borderId="45" xfId="62" applyFont="1" applyFill="1" applyBorder="1" applyAlignment="1">
      <alignment horizontal="center" vertical="center" wrapText="1"/>
      <protection/>
    </xf>
    <xf numFmtId="0" fontId="8" fillId="0" borderId="20" xfId="62" applyFont="1" applyFill="1" applyBorder="1" applyAlignment="1">
      <alignment horizontal="center" vertical="center" wrapText="1"/>
      <protection/>
    </xf>
    <xf numFmtId="2" fontId="9" fillId="0" borderId="57" xfId="54" applyNumberFormat="1" applyFont="1" applyFill="1" applyBorder="1" applyAlignment="1">
      <alignment horizontal="left" vertical="center" wrapText="1"/>
      <protection/>
    </xf>
    <xf numFmtId="2" fontId="9" fillId="0" borderId="16" xfId="54" applyNumberFormat="1" applyFont="1" applyFill="1" applyBorder="1" applyAlignment="1">
      <alignment horizontal="left" vertical="center" wrapText="1"/>
      <protection/>
    </xf>
    <xf numFmtId="0" fontId="10" fillId="0" borderId="21" xfId="57" applyFont="1" applyFill="1" applyBorder="1" applyAlignment="1">
      <alignment horizontal="left" vertical="center" wrapText="1"/>
      <protection/>
    </xf>
    <xf numFmtId="0" fontId="9" fillId="0" borderId="21" xfId="57" applyFont="1" applyFill="1" applyBorder="1" applyAlignment="1">
      <alignment horizontal="left" vertical="center" wrapText="1"/>
      <protection/>
    </xf>
    <xf numFmtId="0" fontId="9" fillId="0" borderId="67" xfId="62" applyFont="1" applyFill="1" applyBorder="1" applyAlignment="1">
      <alignment horizontal="left" vertical="center" wrapText="1"/>
      <protection/>
    </xf>
    <xf numFmtId="0" fontId="9" fillId="0" borderId="21" xfId="62" applyFont="1" applyFill="1" applyBorder="1" applyAlignment="1">
      <alignment horizontal="left" vertical="center" wrapText="1"/>
      <protection/>
    </xf>
    <xf numFmtId="0" fontId="9" fillId="0" borderId="59" xfId="57" applyFont="1" applyFill="1" applyBorder="1" applyAlignment="1">
      <alignment horizontal="left" vertical="center" wrapText="1"/>
      <protection/>
    </xf>
    <xf numFmtId="0" fontId="11" fillId="0" borderId="10" xfId="58" applyFont="1" applyFill="1" applyBorder="1" applyAlignment="1">
      <alignment horizontal="center" vertical="center" wrapText="1"/>
      <protection/>
    </xf>
    <xf numFmtId="0" fontId="11" fillId="0" borderId="12" xfId="58" applyFont="1" applyFill="1" applyBorder="1" applyAlignment="1">
      <alignment horizontal="center" vertical="center" wrapText="1"/>
      <protection/>
    </xf>
    <xf numFmtId="0" fontId="11" fillId="0" borderId="14" xfId="58" applyFont="1" applyFill="1" applyBorder="1" applyAlignment="1">
      <alignment horizontal="center" vertical="center" wrapText="1"/>
      <protection/>
    </xf>
    <xf numFmtId="0" fontId="11" fillId="0" borderId="68" xfId="58" applyFont="1" applyFill="1" applyBorder="1" applyAlignment="1">
      <alignment horizontal="center" vertical="center" wrapText="1"/>
      <protection/>
    </xf>
    <xf numFmtId="0" fontId="11" fillId="0" borderId="13" xfId="58" applyFont="1" applyFill="1" applyBorder="1" applyAlignment="1">
      <alignment horizontal="center" vertical="center" wrapText="1"/>
      <protection/>
    </xf>
    <xf numFmtId="0" fontId="11" fillId="0" borderId="15" xfId="58" applyFont="1" applyFill="1" applyBorder="1" applyAlignment="1">
      <alignment horizontal="center" vertical="center" wrapText="1"/>
      <protection/>
    </xf>
    <xf numFmtId="0" fontId="11" fillId="0" borderId="14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9" fillId="0" borderId="47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0" fillId="0" borderId="43" xfId="57" applyFont="1" applyFill="1" applyBorder="1" applyAlignment="1">
      <alignment horizontal="left" vertical="center" wrapText="1"/>
      <protection/>
    </xf>
    <xf numFmtId="0" fontId="6" fillId="38" borderId="54" xfId="62" applyFont="1" applyFill="1" applyBorder="1" applyAlignment="1">
      <alignment horizontal="center"/>
      <protection/>
    </xf>
    <xf numFmtId="0" fontId="6" fillId="38" borderId="55" xfId="62" applyFont="1" applyFill="1" applyBorder="1" applyAlignment="1">
      <alignment horizontal="center"/>
      <protection/>
    </xf>
    <xf numFmtId="0" fontId="6" fillId="38" borderId="56" xfId="62" applyFont="1" applyFill="1" applyBorder="1" applyAlignment="1">
      <alignment horizontal="center"/>
      <protection/>
    </xf>
    <xf numFmtId="0" fontId="13" fillId="0" borderId="54" xfId="62" applyFont="1" applyBorder="1" applyAlignment="1">
      <alignment horizontal="center" vertical="top" wrapText="1"/>
      <protection/>
    </xf>
    <xf numFmtId="0" fontId="13" fillId="0" borderId="55" xfId="62" applyFont="1" applyBorder="1" applyAlignment="1">
      <alignment horizontal="center" vertical="top" wrapText="1"/>
      <protection/>
    </xf>
    <xf numFmtId="0" fontId="13" fillId="0" borderId="56" xfId="62" applyFont="1" applyBorder="1" applyAlignment="1">
      <alignment horizontal="center" vertical="top" wrapText="1"/>
      <protection/>
    </xf>
    <xf numFmtId="0" fontId="10" fillId="0" borderId="22" xfId="57" applyFont="1" applyFill="1" applyBorder="1" applyAlignment="1">
      <alignment horizontal="left" vertical="center" wrapText="1"/>
      <protection/>
    </xf>
    <xf numFmtId="0" fontId="9" fillId="0" borderId="80" xfId="57" applyFont="1" applyFill="1" applyBorder="1" applyAlignment="1">
      <alignment horizontal="left" vertical="center" wrapText="1"/>
      <protection/>
    </xf>
    <xf numFmtId="0" fontId="19" fillId="0" borderId="13" xfId="55" applyFont="1" applyFill="1" applyBorder="1" applyAlignment="1">
      <alignment horizontal="left" vertical="center" wrapText="1"/>
      <protection/>
    </xf>
    <xf numFmtId="0" fontId="18" fillId="0" borderId="13" xfId="55" applyFont="1" applyFill="1" applyBorder="1" applyAlignment="1">
      <alignment horizontal="left" vertical="center" wrapText="1"/>
      <protection/>
    </xf>
    <xf numFmtId="2" fontId="14" fillId="0" borderId="13" xfId="58" applyNumberFormat="1" applyFont="1" applyFill="1" applyBorder="1" applyAlignment="1">
      <alignment horizontal="center" vertical="center" wrapText="1"/>
      <protection/>
    </xf>
    <xf numFmtId="2" fontId="14" fillId="0" borderId="15" xfId="58" applyNumberFormat="1" applyFont="1" applyFill="1" applyBorder="1" applyAlignment="1">
      <alignment horizontal="center" vertical="center" wrapText="1"/>
      <protection/>
    </xf>
    <xf numFmtId="0" fontId="10" fillId="0" borderId="81" xfId="57" applyFont="1" applyFill="1" applyBorder="1" applyAlignment="1">
      <alignment horizontal="left" vertical="center" wrapText="1"/>
      <protection/>
    </xf>
    <xf numFmtId="0" fontId="10" fillId="0" borderId="72" xfId="57" applyFont="1" applyFill="1" applyBorder="1" applyAlignment="1">
      <alignment horizontal="left" vertical="center" wrapText="1"/>
      <protection/>
    </xf>
    <xf numFmtId="0" fontId="9" fillId="0" borderId="47" xfId="58" applyFont="1" applyBorder="1" applyAlignment="1">
      <alignment horizontal="left" vertical="center" wrapText="1"/>
      <protection/>
    </xf>
    <xf numFmtId="0" fontId="9" fillId="0" borderId="13" xfId="58" applyFont="1" applyBorder="1" applyAlignment="1">
      <alignment horizontal="left" vertical="center" wrapText="1"/>
      <protection/>
    </xf>
    <xf numFmtId="0" fontId="9" fillId="0" borderId="10" xfId="58" applyFont="1" applyBorder="1" applyAlignment="1">
      <alignment horizontal="center" vertical="center" wrapText="1"/>
      <protection/>
    </xf>
    <xf numFmtId="0" fontId="9" fillId="0" borderId="73" xfId="58" applyFont="1" applyBorder="1" applyAlignment="1">
      <alignment horizontal="left" vertical="center" wrapText="1"/>
      <protection/>
    </xf>
    <xf numFmtId="0" fontId="9" fillId="0" borderId="69" xfId="58" applyFont="1" applyBorder="1" applyAlignment="1">
      <alignment horizontal="left" vertical="center" wrapText="1"/>
      <protection/>
    </xf>
    <xf numFmtId="0" fontId="9" fillId="0" borderId="71" xfId="58" applyFont="1" applyBorder="1" applyAlignment="1">
      <alignment horizontal="left" vertical="center" wrapText="1"/>
      <protection/>
    </xf>
    <xf numFmtId="0" fontId="9" fillId="0" borderId="40" xfId="58" applyFont="1" applyBorder="1" applyAlignment="1">
      <alignment horizontal="left" vertical="center" wrapText="1"/>
      <protection/>
    </xf>
    <xf numFmtId="0" fontId="10" fillId="0" borderId="37" xfId="58" applyFont="1" applyBorder="1" applyAlignment="1">
      <alignment horizontal="left" vertical="center" wrapText="1"/>
      <protection/>
    </xf>
    <xf numFmtId="0" fontId="10" fillId="0" borderId="69" xfId="58" applyFont="1" applyBorder="1" applyAlignment="1">
      <alignment horizontal="left" vertical="center" wrapText="1"/>
      <protection/>
    </xf>
    <xf numFmtId="0" fontId="10" fillId="0" borderId="36" xfId="58" applyFont="1" applyBorder="1" applyAlignment="1">
      <alignment horizontal="left" vertical="center" wrapText="1"/>
      <protection/>
    </xf>
    <xf numFmtId="0" fontId="10" fillId="0" borderId="40" xfId="58" applyFont="1" applyBorder="1" applyAlignment="1">
      <alignment horizontal="left" vertical="center" wrapText="1"/>
      <protection/>
    </xf>
    <xf numFmtId="0" fontId="9" fillId="0" borderId="52" xfId="58" applyFont="1" applyBorder="1" applyAlignment="1">
      <alignment horizontal="left" vertical="center" wrapText="1"/>
      <protection/>
    </xf>
    <xf numFmtId="0" fontId="9" fillId="0" borderId="53" xfId="58" applyFont="1" applyBorder="1" applyAlignment="1">
      <alignment horizontal="left" vertical="center" wrapText="1"/>
      <protection/>
    </xf>
    <xf numFmtId="0" fontId="10" fillId="0" borderId="22" xfId="58" applyFont="1" applyBorder="1" applyAlignment="1">
      <alignment horizontal="left" vertical="center" wrapText="1"/>
      <protection/>
    </xf>
    <xf numFmtId="0" fontId="10" fillId="0" borderId="53" xfId="58" applyFont="1" applyBorder="1" applyAlignment="1">
      <alignment horizontal="left" vertical="center" wrapText="1"/>
      <protection/>
    </xf>
    <xf numFmtId="0" fontId="9" fillId="0" borderId="57" xfId="58" applyFont="1" applyBorder="1" applyAlignment="1">
      <alignment horizontal="left" vertical="center" wrapText="1"/>
      <protection/>
    </xf>
    <xf numFmtId="0" fontId="9" fillId="0" borderId="16" xfId="58" applyFont="1" applyBorder="1" applyAlignment="1">
      <alignment horizontal="left" vertical="center" wrapText="1"/>
      <protection/>
    </xf>
    <xf numFmtId="0" fontId="10" fillId="0" borderId="16" xfId="58" applyFont="1" applyBorder="1" applyAlignment="1">
      <alignment horizontal="left" vertical="center" wrapText="1"/>
      <protection/>
    </xf>
    <xf numFmtId="0" fontId="10" fillId="0" borderId="13" xfId="55" applyFont="1" applyFill="1" applyBorder="1" applyAlignment="1">
      <alignment horizontal="left" vertical="center" wrapText="1"/>
      <protection/>
    </xf>
    <xf numFmtId="0" fontId="9" fillId="0" borderId="13" xfId="55" applyFont="1" applyFill="1" applyBorder="1" applyAlignment="1">
      <alignment horizontal="left" vertical="center" wrapText="1"/>
      <protection/>
    </xf>
    <xf numFmtId="0" fontId="10" fillId="0" borderId="13" xfId="58" applyFont="1" applyBorder="1" applyAlignment="1">
      <alignment horizontal="left" vertical="center" wrapText="1"/>
      <protection/>
    </xf>
    <xf numFmtId="0" fontId="9" fillId="0" borderId="59" xfId="58" applyFont="1" applyBorder="1" applyAlignment="1">
      <alignment horizontal="left" vertical="center" wrapText="1"/>
      <protection/>
    </xf>
    <xf numFmtId="0" fontId="9" fillId="0" borderId="10" xfId="58" applyFont="1" applyBorder="1" applyAlignment="1">
      <alignment horizontal="left" vertical="center" wrapText="1"/>
      <protection/>
    </xf>
    <xf numFmtId="0" fontId="17" fillId="39" borderId="60" xfId="62" applyFont="1" applyFill="1" applyBorder="1" applyAlignment="1">
      <alignment horizontal="center"/>
      <protection/>
    </xf>
    <xf numFmtId="0" fontId="17" fillId="39" borderId="61" xfId="62" applyFont="1" applyFill="1" applyBorder="1" applyAlignment="1">
      <alignment horizontal="center"/>
      <protection/>
    </xf>
    <xf numFmtId="0" fontId="17" fillId="39" borderId="62" xfId="62" applyFont="1" applyFill="1" applyBorder="1" applyAlignment="1">
      <alignment horizontal="center"/>
      <protection/>
    </xf>
    <xf numFmtId="0" fontId="7" fillId="0" borderId="13" xfId="62" applyFont="1" applyFill="1" applyBorder="1" applyAlignment="1">
      <alignment horizontal="left"/>
      <protection/>
    </xf>
    <xf numFmtId="0" fontId="6" fillId="0" borderId="13" xfId="62" applyFont="1" applyFill="1" applyBorder="1" applyAlignment="1">
      <alignment horizontal="center"/>
      <protection/>
    </xf>
    <xf numFmtId="2" fontId="14" fillId="0" borderId="14" xfId="58" applyNumberFormat="1" applyFont="1" applyFill="1" applyBorder="1" applyAlignment="1">
      <alignment horizontal="center" vertical="center" wrapText="1"/>
      <protection/>
    </xf>
    <xf numFmtId="2" fontId="14" fillId="0" borderId="68" xfId="58" applyNumberFormat="1" applyFont="1" applyFill="1" applyBorder="1" applyAlignment="1">
      <alignment horizontal="center" vertical="center" wrapText="1"/>
      <protection/>
    </xf>
    <xf numFmtId="0" fontId="9" fillId="0" borderId="13" xfId="58" applyFont="1" applyBorder="1" applyAlignment="1">
      <alignment horizontal="center" vertical="center" wrapText="1"/>
      <protection/>
    </xf>
    <xf numFmtId="0" fontId="10" fillId="0" borderId="13" xfId="58" applyFont="1" applyBorder="1" applyAlignment="1">
      <alignment horizontal="center" vertical="center" wrapText="1"/>
      <protection/>
    </xf>
    <xf numFmtId="0" fontId="7" fillId="0" borderId="46" xfId="59" applyFont="1" applyFill="1" applyBorder="1" applyAlignment="1">
      <alignment horizontal="center" vertical="center" wrapText="1"/>
      <protection/>
    </xf>
    <xf numFmtId="0" fontId="7" fillId="0" borderId="12" xfId="59" applyFont="1" applyFill="1" applyBorder="1" applyAlignment="1">
      <alignment horizontal="center" vertical="center" wrapText="1"/>
      <protection/>
    </xf>
    <xf numFmtId="0" fontId="7" fillId="0" borderId="26" xfId="59" applyFont="1" applyFill="1" applyBorder="1" applyAlignment="1">
      <alignment horizontal="center" vertical="center" wrapText="1"/>
      <protection/>
    </xf>
    <xf numFmtId="0" fontId="7" fillId="0" borderId="27" xfId="59" applyFont="1" applyFill="1" applyBorder="1" applyAlignment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rice_прайс 130508 МО  ПРОФИ МИКС" xfId="54"/>
    <cellStyle name="Обычный_Копия Прайс Ивсил с 05.06" xfId="55"/>
    <cellStyle name="Обычный_Лист1" xfId="56"/>
    <cellStyle name="Обычный_Прайс _1.1" xfId="57"/>
    <cellStyle name="Обычный_Прайс лист общий профили СТИНЕРЖИ" xfId="58"/>
    <cellStyle name="Обычный_прайс ОСНОВИТ общий 23.05.07" xfId="59"/>
    <cellStyle name="Обычный_ТКК прайс-лист рынок" xfId="60"/>
    <cellStyle name="Обычный_УТЕПЛИТЕЛИ" xfId="61"/>
    <cellStyle name="Обычный_Шаблон прайса РЫНОК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68</xdr:row>
      <xdr:rowOff>0</xdr:rowOff>
    </xdr:from>
    <xdr:to>
      <xdr:col>2</xdr:col>
      <xdr:colOff>533400</xdr:colOff>
      <xdr:row>68</xdr:row>
      <xdr:rowOff>0</xdr:rowOff>
    </xdr:to>
    <xdr:sp>
      <xdr:nvSpPr>
        <xdr:cNvPr id="1" name="Текст 3"/>
        <xdr:cNvSpPr txBox="1">
          <a:spLocks noChangeArrowheads="1"/>
        </xdr:cNvSpPr>
      </xdr:nvSpPr>
      <xdr:spPr>
        <a:xfrm>
          <a:off x="114300" y="19640550"/>
          <a:ext cx="3409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должность</a:t>
          </a:r>
        </a:p>
      </xdr:txBody>
    </xdr:sp>
    <xdr:clientData/>
  </xdr:twoCellAnchor>
  <xdr:twoCellAnchor>
    <xdr:from>
      <xdr:col>2</xdr:col>
      <xdr:colOff>609600</xdr:colOff>
      <xdr:row>68</xdr:row>
      <xdr:rowOff>0</xdr:rowOff>
    </xdr:from>
    <xdr:to>
      <xdr:col>3</xdr:col>
      <xdr:colOff>0</xdr:colOff>
      <xdr:row>68</xdr:row>
      <xdr:rowOff>0</xdr:rowOff>
    </xdr:to>
    <xdr:sp>
      <xdr:nvSpPr>
        <xdr:cNvPr id="2" name="Текст 4"/>
        <xdr:cNvSpPr txBox="1">
          <a:spLocks noChangeArrowheads="1"/>
        </xdr:cNvSpPr>
      </xdr:nvSpPr>
      <xdr:spPr>
        <a:xfrm>
          <a:off x="3600450" y="19640550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подпись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371475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076450" cy="771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05"/>
  <sheetViews>
    <sheetView view="pageBreakPreview" zoomScaleSheetLayoutView="100" zoomScalePageLayoutView="0" workbookViewId="0" topLeftCell="A1">
      <selection activeCell="A13" sqref="A13:B13"/>
    </sheetView>
  </sheetViews>
  <sheetFormatPr defaultColWidth="8.8515625" defaultRowHeight="12.75" outlineLevelRow="1"/>
  <cols>
    <col min="1" max="1" width="1.7109375" style="27" customWidth="1"/>
    <col min="2" max="2" width="43.140625" style="28" customWidth="1"/>
    <col min="3" max="3" width="18.140625" style="29" customWidth="1"/>
    <col min="4" max="4" width="16.00390625" style="30" customWidth="1"/>
    <col min="5" max="5" width="27.8515625" style="30" customWidth="1"/>
    <col min="6" max="6" width="23.57421875" style="131" customWidth="1"/>
    <col min="7" max="16384" width="8.8515625" style="1" customWidth="1"/>
  </cols>
  <sheetData>
    <row r="1" spans="1:6" ht="21" customHeight="1" thickBot="1">
      <c r="A1" s="350" t="s">
        <v>413</v>
      </c>
      <c r="B1" s="350"/>
      <c r="C1" s="350"/>
      <c r="D1" s="350"/>
      <c r="E1" s="350"/>
      <c r="F1" s="350"/>
    </row>
    <row r="2" spans="1:6" ht="21.75" customHeight="1" hidden="1" thickBot="1">
      <c r="A2" s="350" t="s">
        <v>492</v>
      </c>
      <c r="B2" s="350"/>
      <c r="C2" s="350"/>
      <c r="D2" s="350"/>
      <c r="E2" s="350"/>
      <c r="F2" s="350"/>
    </row>
    <row r="3" spans="1:6" ht="21.75" customHeight="1" hidden="1" thickBot="1">
      <c r="A3" s="351" t="s">
        <v>373</v>
      </c>
      <c r="B3" s="352"/>
      <c r="C3" s="352"/>
      <c r="D3" s="352"/>
      <c r="E3" s="352"/>
      <c r="F3" s="353"/>
    </row>
    <row r="4" spans="1:6" ht="21.75" customHeight="1" hidden="1">
      <c r="A4" s="324" t="s">
        <v>193</v>
      </c>
      <c r="B4" s="325"/>
      <c r="C4" s="149" t="s">
        <v>111</v>
      </c>
      <c r="D4" s="149" t="s">
        <v>374</v>
      </c>
      <c r="E4" s="149" t="s">
        <v>114</v>
      </c>
      <c r="F4" s="150" t="s">
        <v>415</v>
      </c>
    </row>
    <row r="5" spans="1:6" ht="84.75" customHeight="1" hidden="1">
      <c r="A5" s="326" t="s">
        <v>514</v>
      </c>
      <c r="B5" s="327"/>
      <c r="C5" s="196" t="s">
        <v>221</v>
      </c>
      <c r="D5" s="197">
        <f>F5/128</f>
        <v>21.875</v>
      </c>
      <c r="E5" s="197">
        <f>F5/20</f>
        <v>140</v>
      </c>
      <c r="F5" s="198">
        <v>2800</v>
      </c>
    </row>
    <row r="6" spans="1:6" ht="68.25" customHeight="1" hidden="1">
      <c r="A6" s="326" t="s">
        <v>515</v>
      </c>
      <c r="B6" s="327"/>
      <c r="C6" s="196" t="s">
        <v>222</v>
      </c>
      <c r="D6" s="199">
        <f>F6/85</f>
        <v>32.94117647058823</v>
      </c>
      <c r="E6" s="199">
        <f>F6/13.33</f>
        <v>210.05251312828207</v>
      </c>
      <c r="F6" s="200">
        <v>2800</v>
      </c>
    </row>
    <row r="7" spans="1:6" ht="72.75" customHeight="1" hidden="1" thickBot="1">
      <c r="A7" s="357" t="s">
        <v>516</v>
      </c>
      <c r="B7" s="358"/>
      <c r="C7" s="201" t="s">
        <v>223</v>
      </c>
      <c r="D7" s="202">
        <f>F7/64</f>
        <v>43.75</v>
      </c>
      <c r="E7" s="202">
        <f>F7/10</f>
        <v>280</v>
      </c>
      <c r="F7" s="203">
        <v>2800</v>
      </c>
    </row>
    <row r="8" spans="1:6" ht="23.25" customHeight="1" thickBot="1">
      <c r="A8" s="361" t="s">
        <v>307</v>
      </c>
      <c r="B8" s="362"/>
      <c r="C8" s="362"/>
      <c r="D8" s="362"/>
      <c r="E8" s="362"/>
      <c r="F8" s="363"/>
    </row>
    <row r="9" spans="1:6" ht="24" customHeight="1" outlineLevel="1">
      <c r="A9" s="324" t="s">
        <v>193</v>
      </c>
      <c r="B9" s="325"/>
      <c r="C9" s="149" t="s">
        <v>111</v>
      </c>
      <c r="D9" s="149" t="s">
        <v>414</v>
      </c>
      <c r="E9" s="149" t="s">
        <v>114</v>
      </c>
      <c r="F9" s="150" t="s">
        <v>415</v>
      </c>
    </row>
    <row r="10" spans="1:6" ht="33.75" customHeight="1" outlineLevel="1">
      <c r="A10" s="359" t="s">
        <v>647</v>
      </c>
      <c r="B10" s="360"/>
      <c r="C10" s="204" t="s">
        <v>308</v>
      </c>
      <c r="D10" s="205">
        <v>492</v>
      </c>
      <c r="E10" s="205">
        <f>D10/6</f>
        <v>82</v>
      </c>
      <c r="F10" s="206">
        <f>D10/0.3</f>
        <v>1640</v>
      </c>
    </row>
    <row r="11" spans="1:6" ht="40.5" customHeight="1" outlineLevel="1">
      <c r="A11" s="335" t="s">
        <v>305</v>
      </c>
      <c r="B11" s="336"/>
      <c r="C11" s="159" t="s">
        <v>416</v>
      </c>
      <c r="D11" s="160">
        <v>695.52</v>
      </c>
      <c r="E11" s="160">
        <v>80.5</v>
      </c>
      <c r="F11" s="161">
        <v>1610</v>
      </c>
    </row>
    <row r="12" spans="1:6" ht="33.75" customHeight="1" outlineLevel="1">
      <c r="A12" s="364" t="s">
        <v>213</v>
      </c>
      <c r="B12" s="365"/>
      <c r="C12" s="159" t="s">
        <v>417</v>
      </c>
      <c r="D12" s="160">
        <v>1108.24</v>
      </c>
      <c r="E12" s="160">
        <v>124.52</v>
      </c>
      <c r="F12" s="161">
        <v>4150.71</v>
      </c>
    </row>
    <row r="13" spans="1:6" ht="35.25" customHeight="1" outlineLevel="1">
      <c r="A13" s="335" t="s">
        <v>214</v>
      </c>
      <c r="B13" s="336"/>
      <c r="C13" s="162" t="s">
        <v>418</v>
      </c>
      <c r="D13" s="160">
        <v>1096.95</v>
      </c>
      <c r="E13" s="160">
        <v>199.44</v>
      </c>
      <c r="F13" s="161">
        <v>4003.45</v>
      </c>
    </row>
    <row r="14" spans="1:6" ht="48" customHeight="1" outlineLevel="1" thickBot="1">
      <c r="A14" s="342" t="s">
        <v>306</v>
      </c>
      <c r="B14" s="343"/>
      <c r="C14" s="184" t="s">
        <v>418</v>
      </c>
      <c r="D14" s="185">
        <v>980.92</v>
      </c>
      <c r="E14" s="185">
        <v>179.16</v>
      </c>
      <c r="F14" s="127">
        <v>3580</v>
      </c>
    </row>
    <row r="15" spans="1:6" ht="30" customHeight="1" outlineLevel="1" thickBot="1">
      <c r="A15" s="344" t="s">
        <v>292</v>
      </c>
      <c r="B15" s="345"/>
      <c r="C15" s="345"/>
      <c r="D15" s="346"/>
      <c r="E15" s="346"/>
      <c r="F15" s="347"/>
    </row>
    <row r="16" spans="1:6" ht="30" customHeight="1" outlineLevel="1" thickBot="1">
      <c r="A16" s="340" t="s">
        <v>193</v>
      </c>
      <c r="B16" s="340"/>
      <c r="C16" s="341"/>
      <c r="D16" s="374" t="s">
        <v>374</v>
      </c>
      <c r="E16" s="375"/>
      <c r="F16" s="228" t="s">
        <v>114</v>
      </c>
    </row>
    <row r="17" spans="1:6" ht="30" customHeight="1" outlineLevel="1">
      <c r="A17" s="366" t="s">
        <v>293</v>
      </c>
      <c r="B17" s="366"/>
      <c r="C17" s="366"/>
      <c r="D17" s="367">
        <v>1050</v>
      </c>
      <c r="E17" s="367"/>
      <c r="F17" s="229">
        <v>70</v>
      </c>
    </row>
    <row r="18" spans="1:6" ht="30" customHeight="1" outlineLevel="1">
      <c r="A18" s="336" t="s">
        <v>294</v>
      </c>
      <c r="B18" s="336"/>
      <c r="C18" s="336"/>
      <c r="D18" s="368">
        <v>868</v>
      </c>
      <c r="E18" s="368"/>
      <c r="F18" s="56">
        <v>10.85</v>
      </c>
    </row>
    <row r="19" spans="1:6" ht="30" customHeight="1" outlineLevel="1">
      <c r="A19" s="372" t="s">
        <v>295</v>
      </c>
      <c r="B19" s="372"/>
      <c r="C19" s="372"/>
      <c r="D19" s="373">
        <v>1220</v>
      </c>
      <c r="E19" s="373"/>
      <c r="F19" s="119">
        <v>15.25</v>
      </c>
    </row>
    <row r="20" spans="1:6" ht="30" customHeight="1" outlineLevel="1">
      <c r="A20" s="336" t="s">
        <v>691</v>
      </c>
      <c r="B20" s="336"/>
      <c r="C20" s="336"/>
      <c r="D20" s="368">
        <v>549.9</v>
      </c>
      <c r="E20" s="368"/>
      <c r="F20" s="230">
        <v>61.1</v>
      </c>
    </row>
    <row r="21" spans="1:6" ht="30" customHeight="1" outlineLevel="1">
      <c r="A21" s="336" t="s">
        <v>692</v>
      </c>
      <c r="B21" s="336"/>
      <c r="C21" s="336"/>
      <c r="D21" s="368">
        <v>620.46</v>
      </c>
      <c r="E21" s="368"/>
      <c r="F21" s="56">
        <v>68.94</v>
      </c>
    </row>
    <row r="22" spans="1:6" ht="30" customHeight="1" outlineLevel="1" thickBot="1">
      <c r="A22" s="354" t="s">
        <v>193</v>
      </c>
      <c r="B22" s="355"/>
      <c r="C22" s="355"/>
      <c r="D22" s="355"/>
      <c r="E22" s="356"/>
      <c r="F22" s="248" t="s">
        <v>196</v>
      </c>
    </row>
    <row r="23" spans="1:6" ht="30" customHeight="1" outlineLevel="1">
      <c r="A23" s="337" t="s">
        <v>296</v>
      </c>
      <c r="B23" s="338"/>
      <c r="C23" s="338"/>
      <c r="D23" s="338"/>
      <c r="E23" s="339"/>
      <c r="F23" s="229">
        <v>353</v>
      </c>
    </row>
    <row r="24" spans="1:6" ht="28.5" customHeight="1" outlineLevel="1" thickBot="1">
      <c r="A24" s="369" t="s">
        <v>297</v>
      </c>
      <c r="B24" s="370"/>
      <c r="C24" s="370"/>
      <c r="D24" s="370"/>
      <c r="E24" s="371"/>
      <c r="F24" s="230">
        <v>850</v>
      </c>
    </row>
    <row r="25" spans="1:6" ht="24.75" customHeight="1" thickBot="1">
      <c r="A25" s="331" t="s">
        <v>582</v>
      </c>
      <c r="B25" s="332"/>
      <c r="C25" s="332"/>
      <c r="D25" s="376"/>
      <c r="E25" s="376"/>
      <c r="F25" s="333"/>
    </row>
    <row r="26" spans="1:6" ht="18.75" customHeight="1">
      <c r="A26" s="280" t="s">
        <v>193</v>
      </c>
      <c r="B26" s="281"/>
      <c r="C26" s="281"/>
      <c r="D26" s="281"/>
      <c r="E26" s="282"/>
      <c r="F26" s="133" t="s">
        <v>583</v>
      </c>
    </row>
    <row r="27" spans="1:6" ht="22.5" customHeight="1">
      <c r="A27" s="285" t="s">
        <v>587</v>
      </c>
      <c r="B27" s="286"/>
      <c r="C27" s="286"/>
      <c r="D27" s="286"/>
      <c r="E27" s="287"/>
      <c r="F27" s="101">
        <v>125.685</v>
      </c>
    </row>
    <row r="28" spans="1:6" ht="22.5" customHeight="1">
      <c r="A28" s="285" t="s">
        <v>588</v>
      </c>
      <c r="B28" s="286"/>
      <c r="C28" s="286"/>
      <c r="D28" s="286"/>
      <c r="E28" s="287"/>
      <c r="F28" s="101">
        <v>287.28</v>
      </c>
    </row>
    <row r="29" spans="1:6" ht="22.5" customHeight="1">
      <c r="A29" s="285" t="s">
        <v>474</v>
      </c>
      <c r="B29" s="286"/>
      <c r="C29" s="286"/>
      <c r="D29" s="286"/>
      <c r="E29" s="287"/>
      <c r="F29" s="101">
        <v>57.24</v>
      </c>
    </row>
    <row r="30" spans="1:6" ht="22.5" customHeight="1">
      <c r="A30" s="285" t="s">
        <v>589</v>
      </c>
      <c r="B30" s="286"/>
      <c r="C30" s="286"/>
      <c r="D30" s="286"/>
      <c r="E30" s="287"/>
      <c r="F30" s="101">
        <v>34.29</v>
      </c>
    </row>
    <row r="31" spans="1:6" ht="22.5" customHeight="1">
      <c r="A31" s="285" t="s">
        <v>251</v>
      </c>
      <c r="B31" s="286"/>
      <c r="C31" s="286"/>
      <c r="D31" s="286"/>
      <c r="E31" s="287"/>
      <c r="F31" s="101">
        <v>39.015</v>
      </c>
    </row>
    <row r="32" spans="1:6" ht="22.5" customHeight="1">
      <c r="A32" s="285" t="s">
        <v>252</v>
      </c>
      <c r="B32" s="286"/>
      <c r="C32" s="286"/>
      <c r="D32" s="286"/>
      <c r="E32" s="287"/>
      <c r="F32" s="101">
        <v>40.23</v>
      </c>
    </row>
    <row r="33" spans="1:6" ht="22.5" customHeight="1">
      <c r="A33" s="283" t="s">
        <v>590</v>
      </c>
      <c r="B33" s="284"/>
      <c r="C33" s="284"/>
      <c r="D33" s="284"/>
      <c r="E33" s="284"/>
      <c r="F33" s="101">
        <v>38.745</v>
      </c>
    </row>
    <row r="34" spans="1:6" ht="22.5" customHeight="1">
      <c r="A34" s="283" t="s">
        <v>591</v>
      </c>
      <c r="B34" s="284"/>
      <c r="C34" s="284"/>
      <c r="D34" s="284"/>
      <c r="E34" s="284"/>
      <c r="F34" s="101">
        <v>42.12</v>
      </c>
    </row>
    <row r="35" spans="1:6" ht="22.5" customHeight="1">
      <c r="A35" s="283" t="s">
        <v>475</v>
      </c>
      <c r="B35" s="284"/>
      <c r="C35" s="284"/>
      <c r="D35" s="284"/>
      <c r="E35" s="284"/>
      <c r="F35" s="101">
        <v>120.69</v>
      </c>
    </row>
    <row r="36" spans="1:6" ht="22.5" customHeight="1">
      <c r="A36" s="283" t="s">
        <v>476</v>
      </c>
      <c r="B36" s="284"/>
      <c r="C36" s="284"/>
      <c r="D36" s="284"/>
      <c r="E36" s="284"/>
      <c r="F36" s="101">
        <v>50.895</v>
      </c>
    </row>
    <row r="37" spans="1:6" ht="22.5" customHeight="1">
      <c r="A37" s="283" t="s">
        <v>593</v>
      </c>
      <c r="B37" s="284"/>
      <c r="C37" s="284"/>
      <c r="D37" s="284"/>
      <c r="E37" s="284"/>
      <c r="F37" s="101">
        <v>68.715</v>
      </c>
    </row>
    <row r="38" spans="1:6" ht="22.5" customHeight="1">
      <c r="A38" s="283" t="s">
        <v>176</v>
      </c>
      <c r="B38" s="284"/>
      <c r="C38" s="284"/>
      <c r="D38" s="284"/>
      <c r="E38" s="284"/>
      <c r="F38" s="101">
        <v>260.28</v>
      </c>
    </row>
    <row r="39" spans="1:6" ht="22.5" customHeight="1">
      <c r="A39" s="283" t="s">
        <v>592</v>
      </c>
      <c r="B39" s="284"/>
      <c r="C39" s="284"/>
      <c r="D39" s="284"/>
      <c r="E39" s="284"/>
      <c r="F39" s="101">
        <v>42.255</v>
      </c>
    </row>
    <row r="40" spans="1:6" ht="22.5" customHeight="1">
      <c r="A40" s="283" t="s">
        <v>473</v>
      </c>
      <c r="B40" s="284"/>
      <c r="C40" s="284"/>
      <c r="D40" s="284"/>
      <c r="E40" s="284"/>
      <c r="F40" s="101">
        <v>11.81</v>
      </c>
    </row>
    <row r="41" spans="1:6" ht="22.5" customHeight="1">
      <c r="A41" s="283" t="s">
        <v>177</v>
      </c>
      <c r="B41" s="284"/>
      <c r="C41" s="284"/>
      <c r="D41" s="284"/>
      <c r="E41" s="284"/>
      <c r="F41" s="101">
        <v>11.81</v>
      </c>
    </row>
    <row r="42" spans="1:6" ht="22.5" customHeight="1">
      <c r="A42" s="283" t="s">
        <v>178</v>
      </c>
      <c r="B42" s="284"/>
      <c r="C42" s="284"/>
      <c r="D42" s="284"/>
      <c r="E42" s="284"/>
      <c r="F42" s="101">
        <v>28.8</v>
      </c>
    </row>
    <row r="43" spans="1:6" ht="22.5" customHeight="1">
      <c r="A43" s="283" t="s">
        <v>471</v>
      </c>
      <c r="B43" s="284"/>
      <c r="C43" s="284"/>
      <c r="D43" s="284"/>
      <c r="E43" s="284"/>
      <c r="F43" s="101">
        <v>3900.42</v>
      </c>
    </row>
    <row r="44" spans="1:6" ht="22.5" customHeight="1">
      <c r="A44" s="283" t="s">
        <v>179</v>
      </c>
      <c r="B44" s="284"/>
      <c r="C44" s="284"/>
      <c r="D44" s="284"/>
      <c r="E44" s="284"/>
      <c r="F44" s="101">
        <v>9.315</v>
      </c>
    </row>
    <row r="45" spans="1:6" ht="22.5" customHeight="1">
      <c r="A45" s="283" t="s">
        <v>469</v>
      </c>
      <c r="B45" s="284"/>
      <c r="C45" s="284"/>
      <c r="D45" s="284"/>
      <c r="E45" s="284"/>
      <c r="F45" s="101">
        <v>146.085</v>
      </c>
    </row>
    <row r="46" spans="1:6" ht="22.5" customHeight="1">
      <c r="A46" s="283" t="s">
        <v>584</v>
      </c>
      <c r="B46" s="284"/>
      <c r="C46" s="284"/>
      <c r="D46" s="284"/>
      <c r="E46" s="284"/>
      <c r="F46" s="101">
        <v>112.455</v>
      </c>
    </row>
    <row r="47" spans="1:6" ht="22.5" customHeight="1">
      <c r="A47" s="283" t="s">
        <v>180</v>
      </c>
      <c r="B47" s="284"/>
      <c r="C47" s="284"/>
      <c r="D47" s="284"/>
      <c r="E47" s="284"/>
      <c r="F47" s="101">
        <v>99.63</v>
      </c>
    </row>
    <row r="48" spans="1:6" ht="22.5" customHeight="1">
      <c r="A48" s="283" t="s">
        <v>181</v>
      </c>
      <c r="B48" s="284"/>
      <c r="C48" s="284"/>
      <c r="D48" s="284"/>
      <c r="E48" s="284"/>
      <c r="F48" s="101">
        <v>42.93</v>
      </c>
    </row>
    <row r="49" spans="1:6" ht="22.5" customHeight="1">
      <c r="A49" s="283" t="s">
        <v>472</v>
      </c>
      <c r="B49" s="284"/>
      <c r="C49" s="284"/>
      <c r="D49" s="284"/>
      <c r="E49" s="284"/>
      <c r="F49" s="101">
        <v>42.255</v>
      </c>
    </row>
    <row r="50" spans="1:6" ht="22.5" customHeight="1">
      <c r="A50" s="283" t="s">
        <v>586</v>
      </c>
      <c r="B50" s="284"/>
      <c r="C50" s="284"/>
      <c r="D50" s="284"/>
      <c r="E50" s="284"/>
      <c r="F50" s="101">
        <v>12.555</v>
      </c>
    </row>
    <row r="51" spans="1:6" ht="22.5" customHeight="1">
      <c r="A51" s="283" t="s">
        <v>470</v>
      </c>
      <c r="B51" s="284"/>
      <c r="C51" s="284"/>
      <c r="D51" s="284"/>
      <c r="E51" s="284"/>
      <c r="F51" s="101">
        <v>21.06</v>
      </c>
    </row>
    <row r="52" spans="1:6" ht="22.5" customHeight="1">
      <c r="A52" s="283" t="s">
        <v>595</v>
      </c>
      <c r="B52" s="284"/>
      <c r="C52" s="284"/>
      <c r="D52" s="284"/>
      <c r="E52" s="284"/>
      <c r="F52" s="101">
        <v>202.5</v>
      </c>
    </row>
    <row r="53" spans="1:6" ht="22.5" customHeight="1">
      <c r="A53" s="283" t="s">
        <v>596</v>
      </c>
      <c r="B53" s="284"/>
      <c r="C53" s="284"/>
      <c r="D53" s="284"/>
      <c r="E53" s="284"/>
      <c r="F53" s="101">
        <v>297</v>
      </c>
    </row>
    <row r="54" spans="1:6" ht="22.5" customHeight="1">
      <c r="A54" s="283" t="s">
        <v>478</v>
      </c>
      <c r="B54" s="284"/>
      <c r="C54" s="284"/>
      <c r="D54" s="284"/>
      <c r="E54" s="284"/>
      <c r="F54" s="101">
        <v>384.75</v>
      </c>
    </row>
    <row r="55" spans="1:6" ht="22.5" customHeight="1">
      <c r="A55" s="283" t="s">
        <v>479</v>
      </c>
      <c r="B55" s="284"/>
      <c r="C55" s="284"/>
      <c r="D55" s="284"/>
      <c r="E55" s="284"/>
      <c r="F55" s="101">
        <v>488.7</v>
      </c>
    </row>
    <row r="56" spans="1:6" ht="22.5" customHeight="1">
      <c r="A56" s="283" t="s">
        <v>585</v>
      </c>
      <c r="B56" s="284"/>
      <c r="C56" s="284"/>
      <c r="D56" s="284"/>
      <c r="E56" s="284"/>
      <c r="F56" s="101">
        <v>21.06</v>
      </c>
    </row>
    <row r="57" spans="1:6" ht="22.5" customHeight="1">
      <c r="A57" s="283" t="s">
        <v>182</v>
      </c>
      <c r="B57" s="284"/>
      <c r="C57" s="284"/>
      <c r="D57" s="284"/>
      <c r="E57" s="284"/>
      <c r="F57" s="101">
        <v>243.135</v>
      </c>
    </row>
    <row r="58" spans="1:6" ht="22.5" customHeight="1">
      <c r="A58" s="283" t="s">
        <v>477</v>
      </c>
      <c r="B58" s="284"/>
      <c r="C58" s="284"/>
      <c r="D58" s="284"/>
      <c r="E58" s="284"/>
      <c r="F58" s="101">
        <v>28.53</v>
      </c>
    </row>
    <row r="59" spans="1:6" ht="22.5" customHeight="1">
      <c r="A59" s="283" t="s">
        <v>594</v>
      </c>
      <c r="B59" s="284"/>
      <c r="C59" s="284"/>
      <c r="D59" s="284"/>
      <c r="E59" s="284"/>
      <c r="F59" s="101">
        <v>50.49</v>
      </c>
    </row>
    <row r="60" spans="1:6" ht="22.5" customHeight="1">
      <c r="A60" s="283" t="s">
        <v>480</v>
      </c>
      <c r="B60" s="284"/>
      <c r="C60" s="284"/>
      <c r="D60" s="284"/>
      <c r="E60" s="284"/>
      <c r="F60" s="101">
        <v>343.845</v>
      </c>
    </row>
    <row r="61" spans="1:6" ht="22.5" customHeight="1">
      <c r="A61" s="283" t="s">
        <v>488</v>
      </c>
      <c r="B61" s="284"/>
      <c r="C61" s="284"/>
      <c r="D61" s="284"/>
      <c r="E61" s="284"/>
      <c r="F61" s="101">
        <v>393.12</v>
      </c>
    </row>
    <row r="62" spans="1:6" ht="22.5" customHeight="1">
      <c r="A62" s="283" t="s">
        <v>183</v>
      </c>
      <c r="B62" s="284"/>
      <c r="C62" s="284"/>
      <c r="D62" s="284"/>
      <c r="E62" s="284"/>
      <c r="F62" s="101">
        <v>30.915</v>
      </c>
    </row>
    <row r="63" spans="1:6" ht="22.5" customHeight="1">
      <c r="A63" s="283" t="s">
        <v>184</v>
      </c>
      <c r="B63" s="284"/>
      <c r="C63" s="284"/>
      <c r="D63" s="284"/>
      <c r="E63" s="284"/>
      <c r="F63" s="101">
        <v>31.05</v>
      </c>
    </row>
    <row r="64" spans="1:6" ht="22.5" customHeight="1">
      <c r="A64" s="283" t="s">
        <v>597</v>
      </c>
      <c r="B64" s="284"/>
      <c r="C64" s="284"/>
      <c r="D64" s="284"/>
      <c r="E64" s="284"/>
      <c r="F64" s="101">
        <v>33.885</v>
      </c>
    </row>
    <row r="65" spans="1:6" ht="22.5" customHeight="1">
      <c r="A65" s="283" t="s">
        <v>185</v>
      </c>
      <c r="B65" s="284"/>
      <c r="C65" s="284"/>
      <c r="D65" s="284"/>
      <c r="E65" s="284"/>
      <c r="F65" s="101">
        <v>19.035</v>
      </c>
    </row>
    <row r="66" spans="1:6" ht="22.5" customHeight="1">
      <c r="A66" s="283" t="s">
        <v>598</v>
      </c>
      <c r="B66" s="284"/>
      <c r="C66" s="284"/>
      <c r="D66" s="284"/>
      <c r="E66" s="284"/>
      <c r="F66" s="101">
        <v>23.91</v>
      </c>
    </row>
    <row r="67" spans="1:6" ht="22.5" customHeight="1">
      <c r="A67" s="283" t="s">
        <v>505</v>
      </c>
      <c r="B67" s="284"/>
      <c r="C67" s="284"/>
      <c r="D67" s="284"/>
      <c r="E67" s="284"/>
      <c r="F67" s="101">
        <v>48.6</v>
      </c>
    </row>
    <row r="68" spans="1:6" ht="22.5" customHeight="1">
      <c r="A68" s="283" t="s">
        <v>599</v>
      </c>
      <c r="B68" s="284"/>
      <c r="C68" s="284"/>
      <c r="D68" s="284"/>
      <c r="E68" s="284"/>
      <c r="F68" s="101">
        <v>70.065</v>
      </c>
    </row>
    <row r="69" spans="1:6" ht="22.5" customHeight="1">
      <c r="A69" s="283" t="s">
        <v>489</v>
      </c>
      <c r="B69" s="284"/>
      <c r="C69" s="284"/>
      <c r="D69" s="284"/>
      <c r="E69" s="284"/>
      <c r="F69" s="101">
        <v>64.8</v>
      </c>
    </row>
    <row r="70" spans="1:6" ht="22.5" customHeight="1" thickBot="1">
      <c r="A70" s="309" t="s">
        <v>490</v>
      </c>
      <c r="B70" s="310"/>
      <c r="C70" s="310"/>
      <c r="D70" s="310"/>
      <c r="E70" s="310"/>
      <c r="F70" s="163">
        <v>149.31</v>
      </c>
    </row>
    <row r="71" spans="1:6" ht="22.5" customHeight="1" thickBot="1">
      <c r="A71" s="331" t="s">
        <v>362</v>
      </c>
      <c r="B71" s="332"/>
      <c r="C71" s="332"/>
      <c r="D71" s="332"/>
      <c r="E71" s="332"/>
      <c r="F71" s="333"/>
    </row>
    <row r="72" spans="1:6" ht="19.5" customHeight="1" thickBot="1">
      <c r="A72" s="328" t="s">
        <v>193</v>
      </c>
      <c r="B72" s="329"/>
      <c r="C72" s="348" t="s">
        <v>111</v>
      </c>
      <c r="D72" s="349"/>
      <c r="E72" s="132" t="s">
        <v>312</v>
      </c>
      <c r="F72" s="45" t="s">
        <v>361</v>
      </c>
    </row>
    <row r="73" spans="1:6" ht="16.5" customHeight="1" thickBot="1">
      <c r="A73" s="306" t="s">
        <v>313</v>
      </c>
      <c r="B73" s="307"/>
      <c r="C73" s="307"/>
      <c r="D73" s="307"/>
      <c r="E73" s="307"/>
      <c r="F73" s="308"/>
    </row>
    <row r="74" spans="1:6" ht="22.5" customHeight="1">
      <c r="A74" s="305" t="s">
        <v>314</v>
      </c>
      <c r="B74" s="299"/>
      <c r="C74" s="299" t="s">
        <v>315</v>
      </c>
      <c r="D74" s="299"/>
      <c r="E74" s="164">
        <v>36</v>
      </c>
      <c r="F74" s="165">
        <v>32</v>
      </c>
    </row>
    <row r="75" spans="1:6" ht="18.75" customHeight="1" thickBot="1">
      <c r="A75" s="334" t="s">
        <v>316</v>
      </c>
      <c r="B75" s="330"/>
      <c r="C75" s="330" t="s">
        <v>317</v>
      </c>
      <c r="D75" s="330"/>
      <c r="E75" s="166">
        <v>27</v>
      </c>
      <c r="F75" s="167">
        <v>67</v>
      </c>
    </row>
    <row r="76" spans="1:6" ht="18.75" customHeight="1">
      <c r="A76" s="305" t="s">
        <v>506</v>
      </c>
      <c r="B76" s="299"/>
      <c r="C76" s="299" t="s">
        <v>508</v>
      </c>
      <c r="D76" s="299"/>
      <c r="E76" s="164">
        <v>72</v>
      </c>
      <c r="F76" s="165">
        <v>11.8</v>
      </c>
    </row>
    <row r="77" spans="1:6" ht="18.75" customHeight="1" thickBot="1">
      <c r="A77" s="302" t="s">
        <v>507</v>
      </c>
      <c r="B77" s="301"/>
      <c r="C77" s="301" t="s">
        <v>509</v>
      </c>
      <c r="D77" s="301"/>
      <c r="E77" s="168">
        <v>63</v>
      </c>
      <c r="F77" s="169">
        <v>24.9</v>
      </c>
    </row>
    <row r="78" spans="1:6" ht="26.25" customHeight="1">
      <c r="A78" s="303" t="s">
        <v>318</v>
      </c>
      <c r="B78" s="304"/>
      <c r="C78" s="304" t="s">
        <v>319</v>
      </c>
      <c r="D78" s="304"/>
      <c r="E78" s="170">
        <v>60</v>
      </c>
      <c r="F78" s="171">
        <v>15.6</v>
      </c>
    </row>
    <row r="79" spans="1:6" ht="19.5" customHeight="1" thickBot="1">
      <c r="A79" s="302" t="s">
        <v>320</v>
      </c>
      <c r="B79" s="301"/>
      <c r="C79" s="301" t="s">
        <v>321</v>
      </c>
      <c r="D79" s="301"/>
      <c r="E79" s="168">
        <v>36</v>
      </c>
      <c r="F79" s="169">
        <v>32</v>
      </c>
    </row>
    <row r="80" spans="1:6" ht="15" customHeight="1" thickBot="1">
      <c r="A80" s="288" t="s">
        <v>329</v>
      </c>
      <c r="B80" s="289"/>
      <c r="C80" s="289"/>
      <c r="D80" s="289"/>
      <c r="E80" s="289"/>
      <c r="F80" s="290"/>
    </row>
    <row r="81" spans="1:6" ht="18.75" customHeight="1">
      <c r="A81" s="313" t="s">
        <v>330</v>
      </c>
      <c r="B81" s="312"/>
      <c r="C81" s="311" t="s">
        <v>331</v>
      </c>
      <c r="D81" s="312"/>
      <c r="E81" s="172">
        <v>8</v>
      </c>
      <c r="F81" s="173">
        <v>368.28</v>
      </c>
    </row>
    <row r="82" spans="1:6" ht="18.75" customHeight="1" thickBot="1">
      <c r="A82" s="294" t="s">
        <v>332</v>
      </c>
      <c r="B82" s="295"/>
      <c r="C82" s="300" t="s">
        <v>331</v>
      </c>
      <c r="D82" s="295"/>
      <c r="E82" s="174">
        <v>6</v>
      </c>
      <c r="F82" s="247">
        <v>500.28</v>
      </c>
    </row>
    <row r="83" spans="1:6" ht="18.75" customHeight="1" thickBot="1">
      <c r="A83" s="296" t="s">
        <v>333</v>
      </c>
      <c r="B83" s="297"/>
      <c r="C83" s="297"/>
      <c r="D83" s="297"/>
      <c r="E83" s="297"/>
      <c r="F83" s="298"/>
    </row>
    <row r="84" spans="1:6" ht="36.75" customHeight="1">
      <c r="A84" s="313" t="s">
        <v>334</v>
      </c>
      <c r="B84" s="312"/>
      <c r="C84" s="311" t="s">
        <v>331</v>
      </c>
      <c r="D84" s="312"/>
      <c r="E84" s="172">
        <v>4</v>
      </c>
      <c r="F84" s="173">
        <v>1050</v>
      </c>
    </row>
    <row r="85" spans="1:6" ht="32.25" customHeight="1">
      <c r="A85" s="292" t="s">
        <v>335</v>
      </c>
      <c r="B85" s="293"/>
      <c r="C85" s="316" t="s">
        <v>331</v>
      </c>
      <c r="D85" s="293"/>
      <c r="E85" s="176">
        <v>4</v>
      </c>
      <c r="F85" s="177">
        <v>927</v>
      </c>
    </row>
    <row r="86" spans="1:6" ht="30" customHeight="1" thickBot="1">
      <c r="A86" s="294" t="s">
        <v>336</v>
      </c>
      <c r="B86" s="295"/>
      <c r="C86" s="300" t="s">
        <v>331</v>
      </c>
      <c r="D86" s="295"/>
      <c r="E86" s="174">
        <v>4</v>
      </c>
      <c r="F86" s="175">
        <v>828</v>
      </c>
    </row>
    <row r="87" spans="1:6" ht="15.75" customHeight="1" thickBot="1">
      <c r="A87" s="320" t="s">
        <v>337</v>
      </c>
      <c r="B87" s="321"/>
      <c r="C87" s="321"/>
      <c r="D87" s="321"/>
      <c r="E87" s="321"/>
      <c r="F87" s="322"/>
    </row>
    <row r="88" spans="1:6" ht="17.25" customHeight="1">
      <c r="A88" s="305" t="s">
        <v>338</v>
      </c>
      <c r="B88" s="299"/>
      <c r="C88" s="299" t="s">
        <v>339</v>
      </c>
      <c r="D88" s="299"/>
      <c r="E88" s="164">
        <v>19</v>
      </c>
      <c r="F88" s="173">
        <v>56.76</v>
      </c>
    </row>
    <row r="89" spans="1:6" ht="18" customHeight="1">
      <c r="A89" s="323" t="s">
        <v>340</v>
      </c>
      <c r="B89" s="291"/>
      <c r="C89" s="291" t="s">
        <v>341</v>
      </c>
      <c r="D89" s="291"/>
      <c r="E89" s="178">
        <v>11</v>
      </c>
      <c r="F89" s="177">
        <v>95</v>
      </c>
    </row>
    <row r="90" spans="1:6" ht="17.25" customHeight="1">
      <c r="A90" s="323" t="s">
        <v>342</v>
      </c>
      <c r="B90" s="291"/>
      <c r="C90" s="291" t="s">
        <v>343</v>
      </c>
      <c r="D90" s="291"/>
      <c r="E90" s="178">
        <v>8</v>
      </c>
      <c r="F90" s="177">
        <v>133</v>
      </c>
    </row>
    <row r="91" spans="1:6" ht="20.25" customHeight="1" thickBot="1">
      <c r="A91" s="302" t="s">
        <v>344</v>
      </c>
      <c r="B91" s="301"/>
      <c r="C91" s="301" t="s">
        <v>345</v>
      </c>
      <c r="D91" s="301"/>
      <c r="E91" s="168">
        <v>6</v>
      </c>
      <c r="F91" s="175">
        <v>182</v>
      </c>
    </row>
    <row r="92" spans="1:6" ht="17.25" customHeight="1" thickBot="1">
      <c r="A92" s="288" t="s">
        <v>346</v>
      </c>
      <c r="B92" s="289"/>
      <c r="C92" s="289"/>
      <c r="D92" s="289"/>
      <c r="E92" s="289"/>
      <c r="F92" s="290"/>
    </row>
    <row r="93" spans="1:6" ht="15.75" customHeight="1" thickBot="1">
      <c r="A93" s="314" t="s">
        <v>347</v>
      </c>
      <c r="B93" s="315"/>
      <c r="C93" s="317" t="s">
        <v>348</v>
      </c>
      <c r="D93" s="315"/>
      <c r="E93" s="179">
        <v>42</v>
      </c>
      <c r="F93" s="180">
        <v>374.22</v>
      </c>
    </row>
    <row r="94" spans="1:6" ht="18" customHeight="1" thickBot="1">
      <c r="A94" s="296" t="s">
        <v>349</v>
      </c>
      <c r="B94" s="297"/>
      <c r="C94" s="297"/>
      <c r="D94" s="297"/>
      <c r="E94" s="297"/>
      <c r="F94" s="298"/>
    </row>
    <row r="95" spans="1:6" ht="16.5" customHeight="1">
      <c r="A95" s="313" t="s">
        <v>350</v>
      </c>
      <c r="B95" s="312"/>
      <c r="C95" s="311" t="s">
        <v>331</v>
      </c>
      <c r="D95" s="312"/>
      <c r="E95" s="181">
        <v>6</v>
      </c>
      <c r="F95" s="173">
        <v>1625</v>
      </c>
    </row>
    <row r="96" spans="1:6" ht="15.75" customHeight="1">
      <c r="A96" s="292" t="s">
        <v>351</v>
      </c>
      <c r="B96" s="293"/>
      <c r="C96" s="316" t="s">
        <v>331</v>
      </c>
      <c r="D96" s="293"/>
      <c r="E96" s="176">
        <v>25</v>
      </c>
      <c r="F96" s="177">
        <v>2646</v>
      </c>
    </row>
    <row r="97" spans="1:6" ht="15" customHeight="1">
      <c r="A97" s="292" t="s">
        <v>352</v>
      </c>
      <c r="B97" s="293"/>
      <c r="C97" s="316" t="s">
        <v>331</v>
      </c>
      <c r="D97" s="293"/>
      <c r="E97" s="176">
        <v>36</v>
      </c>
      <c r="F97" s="177">
        <v>1612</v>
      </c>
    </row>
    <row r="98" spans="1:6" ht="14.25" customHeight="1">
      <c r="A98" s="292" t="s">
        <v>353</v>
      </c>
      <c r="B98" s="293"/>
      <c r="C98" s="316" t="s">
        <v>331</v>
      </c>
      <c r="D98" s="293"/>
      <c r="E98" s="176">
        <v>25</v>
      </c>
      <c r="F98" s="177">
        <v>2646</v>
      </c>
    </row>
    <row r="99" spans="1:6" ht="16.5" customHeight="1">
      <c r="A99" s="292" t="s">
        <v>354</v>
      </c>
      <c r="B99" s="293"/>
      <c r="C99" s="316" t="s">
        <v>331</v>
      </c>
      <c r="D99" s="293"/>
      <c r="E99" s="176">
        <v>23</v>
      </c>
      <c r="F99" s="177">
        <v>2368</v>
      </c>
    </row>
    <row r="100" spans="1:6" ht="19.5" customHeight="1">
      <c r="A100" s="292" t="s">
        <v>355</v>
      </c>
      <c r="B100" s="293"/>
      <c r="C100" s="316" t="s">
        <v>331</v>
      </c>
      <c r="D100" s="293"/>
      <c r="E100" s="176">
        <v>33</v>
      </c>
      <c r="F100" s="177">
        <v>2280</v>
      </c>
    </row>
    <row r="101" spans="1:6" ht="18" customHeight="1" thickBot="1">
      <c r="A101" s="294" t="s">
        <v>356</v>
      </c>
      <c r="B101" s="295"/>
      <c r="C101" s="300" t="s">
        <v>331</v>
      </c>
      <c r="D101" s="295"/>
      <c r="E101" s="182">
        <v>6</v>
      </c>
      <c r="F101" s="175">
        <v>1819</v>
      </c>
    </row>
    <row r="102" spans="1:6" ht="16.5" customHeight="1" thickBot="1">
      <c r="A102" s="296" t="s">
        <v>504</v>
      </c>
      <c r="B102" s="297"/>
      <c r="C102" s="297"/>
      <c r="D102" s="297"/>
      <c r="E102" s="297"/>
      <c r="F102" s="298"/>
    </row>
    <row r="103" spans="1:6" ht="17.25" customHeight="1" thickBot="1">
      <c r="A103" s="314" t="s">
        <v>503</v>
      </c>
      <c r="B103" s="315"/>
      <c r="C103" s="317" t="s">
        <v>357</v>
      </c>
      <c r="D103" s="315"/>
      <c r="E103" s="179">
        <v>24</v>
      </c>
      <c r="F103" s="180">
        <v>38.4</v>
      </c>
    </row>
    <row r="104" spans="1:6" ht="16.5" customHeight="1" thickBot="1">
      <c r="A104" s="296" t="s">
        <v>358</v>
      </c>
      <c r="B104" s="297"/>
      <c r="C104" s="297"/>
      <c r="D104" s="297"/>
      <c r="E104" s="297"/>
      <c r="F104" s="298"/>
    </row>
    <row r="105" spans="1:6" ht="18" customHeight="1" thickBot="1">
      <c r="A105" s="314" t="s">
        <v>359</v>
      </c>
      <c r="B105" s="315"/>
      <c r="C105" s="318" t="s">
        <v>360</v>
      </c>
      <c r="D105" s="319"/>
      <c r="E105" s="183">
        <v>100</v>
      </c>
      <c r="F105" s="180">
        <v>7.52</v>
      </c>
    </row>
    <row r="106" ht="15.75" customHeight="1"/>
    <row r="107" ht="11.25" customHeight="1"/>
    <row r="108" ht="15.7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5.7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5.7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5.7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5.7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5.75" customHeight="1"/>
    <row r="161" ht="11.25" customHeight="1"/>
    <row r="162" ht="11.25" customHeight="1"/>
    <row r="163" ht="15.75" customHeight="1"/>
    <row r="164" ht="11.25" customHeight="1"/>
    <row r="165" ht="11.25" customHeight="1"/>
    <row r="166" ht="15.75" customHeight="1"/>
    <row r="167" ht="11.25" customHeight="1"/>
    <row r="168" ht="11.25" customHeight="1"/>
    <row r="169" ht="11.25" customHeight="1"/>
    <row r="170" ht="11.25" customHeight="1"/>
    <row r="171" ht="11.25" customHeight="1"/>
    <row r="172" ht="15.75" customHeight="1"/>
    <row r="173" ht="11.25" customHeight="1"/>
    <row r="174" ht="15.75" customHeight="1"/>
    <row r="175" ht="11.25" customHeight="1"/>
    <row r="176" ht="15.75" customHeight="1"/>
    <row r="177" ht="11.25" customHeight="1"/>
    <row r="178" ht="11.25" customHeight="1"/>
    <row r="179" ht="11.25" customHeight="1"/>
    <row r="180" ht="15.7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5.75" customHeight="1"/>
    <row r="191" ht="11.25" customHeight="1"/>
    <row r="192" ht="11.25" customHeight="1"/>
    <row r="193" ht="11.25" customHeight="1"/>
    <row r="194" ht="11.25" customHeight="1"/>
    <row r="195" ht="15.75" customHeight="1"/>
    <row r="196" ht="11.25" customHeight="1"/>
    <row r="197" ht="15.7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5.7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5.75" customHeight="1"/>
    <row r="220" ht="15.7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5.7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5.7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5.75" customHeight="1"/>
    <row r="271" ht="11.25" customHeight="1"/>
    <row r="272" ht="11.25" customHeight="1"/>
    <row r="273" ht="11.25" customHeight="1"/>
    <row r="274" ht="11.25" customHeight="1"/>
    <row r="275" ht="15.7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5.7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5.75" customHeight="1"/>
    <row r="295" ht="11.25" customHeight="1"/>
    <row r="296" ht="11.25" customHeight="1"/>
    <row r="297" ht="11.25" customHeight="1"/>
    <row r="298" ht="11.25" customHeight="1"/>
    <row r="299" ht="15.75" customHeight="1"/>
    <row r="300" ht="11.25" customHeight="1"/>
    <row r="301" ht="11.25" customHeight="1"/>
    <row r="302" ht="15.7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5.7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5.75" customHeight="1"/>
    <row r="332" ht="11.25" customHeight="1"/>
    <row r="333" ht="11.25" customHeight="1"/>
    <row r="334" ht="15.75" customHeight="1"/>
    <row r="335" ht="11.25" customHeight="1"/>
    <row r="336" ht="15.7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5.75" customHeight="1"/>
    <row r="347" ht="11.25" customHeight="1"/>
    <row r="348" ht="11.25" customHeight="1"/>
    <row r="349" ht="11.25" customHeight="1"/>
    <row r="350" ht="15.7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5.75" customHeight="1"/>
    <row r="370" ht="11.25" customHeight="1"/>
    <row r="371" ht="11.25" customHeight="1"/>
    <row r="372" ht="15.7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5.75" customHeight="1"/>
    <row r="387" ht="11.25" customHeight="1"/>
    <row r="388" ht="11.25" customHeight="1"/>
    <row r="389" ht="11.25" customHeight="1"/>
    <row r="390" ht="11.25" customHeight="1"/>
    <row r="391" ht="11.25" customHeight="1"/>
    <row r="392" ht="15.75" customHeight="1"/>
    <row r="393" ht="11.25" customHeight="1"/>
    <row r="394" ht="15.75" customHeight="1"/>
    <row r="395" ht="11.25" customHeight="1"/>
    <row r="396" ht="11.25" customHeight="1"/>
    <row r="397" ht="11.25" customHeight="1"/>
    <row r="398" ht="11.25" customHeight="1"/>
    <row r="399" ht="15.75" customHeight="1"/>
    <row r="400" ht="11.25" customHeight="1"/>
    <row r="401" ht="11.25" customHeight="1"/>
    <row r="402" ht="11.25" customHeight="1"/>
    <row r="403" ht="15.75" customHeight="1"/>
    <row r="404" ht="11.25" customHeight="1"/>
    <row r="405" ht="15.75" customHeight="1"/>
    <row r="406" ht="11.25" customHeight="1"/>
    <row r="407" ht="11.25" customHeight="1"/>
    <row r="408" ht="11.25" customHeight="1"/>
    <row r="409" ht="15.7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5.75" customHeight="1"/>
    <row r="419" ht="15.75" customHeight="1"/>
    <row r="420" ht="11.25" customHeight="1"/>
    <row r="421" ht="15.75" customHeight="1"/>
    <row r="422" ht="11.25" customHeight="1"/>
    <row r="423" ht="11.25" customHeight="1"/>
    <row r="424" ht="11.25" customHeight="1"/>
    <row r="425" ht="15.75" customHeight="1"/>
    <row r="426" ht="37.5" customHeight="1"/>
    <row r="427" ht="15.75" customHeight="1"/>
    <row r="428" ht="15.75" customHeight="1"/>
    <row r="429" ht="15.7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5.7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5.7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5.75" customHeight="1"/>
    <row r="486" ht="15.7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5.75" customHeight="1"/>
    <row r="496" ht="15.7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5.7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5.7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20.25" customHeight="1"/>
    <row r="568" ht="15.75" customHeight="1"/>
    <row r="569" ht="15.75" customHeight="1"/>
    <row r="570" ht="15.75" customHeight="1"/>
    <row r="571" ht="21.7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5.7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5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15.75" customHeight="1"/>
    <row r="600" ht="15.75" customHeight="1"/>
    <row r="601" ht="15.75" customHeight="1"/>
    <row r="602" ht="21.75" customHeight="1"/>
    <row r="603" ht="15.75" customHeight="1"/>
    <row r="604" ht="33" customHeight="1"/>
    <row r="605" ht="15.75" customHeight="1"/>
    <row r="606" ht="15.75" customHeight="1"/>
    <row r="607" ht="11.25" customHeight="1"/>
    <row r="608" ht="11.25" customHeight="1"/>
    <row r="609" ht="15.7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5.75" customHeight="1"/>
    <row r="619" ht="15.75" customHeight="1"/>
    <row r="620" ht="11.25" customHeight="1"/>
    <row r="621" ht="11.25" customHeight="1"/>
    <row r="622" ht="11.25" customHeight="1"/>
    <row r="623" ht="11.2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1.25" customHeight="1"/>
    <row r="689" ht="11.25" customHeight="1"/>
    <row r="690" ht="15.75" customHeight="1"/>
    <row r="691" ht="15.75" customHeight="1"/>
  </sheetData>
  <sheetProtection selectLockedCells="1" selectUnlockedCells="1"/>
  <mergeCells count="137">
    <mergeCell ref="A52:E52"/>
    <mergeCell ref="A20:C20"/>
    <mergeCell ref="A21:C21"/>
    <mergeCell ref="D20:E20"/>
    <mergeCell ref="D21:E21"/>
    <mergeCell ref="A53:E53"/>
    <mergeCell ref="A48:E48"/>
    <mergeCell ref="A35:E35"/>
    <mergeCell ref="A49:E49"/>
    <mergeCell ref="A25:F25"/>
    <mergeCell ref="A59:E59"/>
    <mergeCell ref="A60:E60"/>
    <mergeCell ref="A62:E62"/>
    <mergeCell ref="A54:E54"/>
    <mergeCell ref="A64:E64"/>
    <mergeCell ref="A58:E58"/>
    <mergeCell ref="A56:E56"/>
    <mergeCell ref="A63:E63"/>
    <mergeCell ref="D16:E16"/>
    <mergeCell ref="A55:E55"/>
    <mergeCell ref="A40:E40"/>
    <mergeCell ref="A44:E44"/>
    <mergeCell ref="A39:E39"/>
    <mergeCell ref="A34:E34"/>
    <mergeCell ref="A33:E33"/>
    <mergeCell ref="A43:E43"/>
    <mergeCell ref="A51:E51"/>
    <mergeCell ref="A50:E50"/>
    <mergeCell ref="A17:C17"/>
    <mergeCell ref="D17:E17"/>
    <mergeCell ref="A18:C18"/>
    <mergeCell ref="D18:E18"/>
    <mergeCell ref="A24:E24"/>
    <mergeCell ref="A32:E32"/>
    <mergeCell ref="A27:E27"/>
    <mergeCell ref="A19:C19"/>
    <mergeCell ref="D19:E19"/>
    <mergeCell ref="A30:E30"/>
    <mergeCell ref="A1:F1"/>
    <mergeCell ref="A9:B9"/>
    <mergeCell ref="A11:B11"/>
    <mergeCell ref="A2:F2"/>
    <mergeCell ref="A3:F3"/>
    <mergeCell ref="A22:E22"/>
    <mergeCell ref="A7:B7"/>
    <mergeCell ref="A10:B10"/>
    <mergeCell ref="A8:F8"/>
    <mergeCell ref="A12:B12"/>
    <mergeCell ref="C79:D79"/>
    <mergeCell ref="A66:E66"/>
    <mergeCell ref="C72:D72"/>
    <mergeCell ref="A31:E31"/>
    <mergeCell ref="A36:E36"/>
    <mergeCell ref="A37:E37"/>
    <mergeCell ref="A38:E38"/>
    <mergeCell ref="A57:E57"/>
    <mergeCell ref="A65:E65"/>
    <mergeCell ref="A61:E61"/>
    <mergeCell ref="C75:D75"/>
    <mergeCell ref="A71:F71"/>
    <mergeCell ref="A42:E42"/>
    <mergeCell ref="A47:E47"/>
    <mergeCell ref="A75:B75"/>
    <mergeCell ref="A13:B13"/>
    <mergeCell ref="A23:E23"/>
    <mergeCell ref="A16:C16"/>
    <mergeCell ref="A14:B14"/>
    <mergeCell ref="A15:F15"/>
    <mergeCell ref="C78:D78"/>
    <mergeCell ref="A79:B79"/>
    <mergeCell ref="A82:B82"/>
    <mergeCell ref="A80:F80"/>
    <mergeCell ref="A84:B84"/>
    <mergeCell ref="A4:B4"/>
    <mergeCell ref="A5:B5"/>
    <mergeCell ref="A6:B6"/>
    <mergeCell ref="C81:D81"/>
    <mergeCell ref="A72:B72"/>
    <mergeCell ref="C96:D96"/>
    <mergeCell ref="C91:D91"/>
    <mergeCell ref="A87:F87"/>
    <mergeCell ref="C88:D88"/>
    <mergeCell ref="A91:B91"/>
    <mergeCell ref="A96:B96"/>
    <mergeCell ref="A88:B88"/>
    <mergeCell ref="A90:B90"/>
    <mergeCell ref="C89:D89"/>
    <mergeCell ref="A89:B89"/>
    <mergeCell ref="C105:D105"/>
    <mergeCell ref="C100:D100"/>
    <mergeCell ref="C101:D101"/>
    <mergeCell ref="A102:F102"/>
    <mergeCell ref="A105:B105"/>
    <mergeCell ref="A104:F104"/>
    <mergeCell ref="A101:B101"/>
    <mergeCell ref="A103:B103"/>
    <mergeCell ref="C103:D103"/>
    <mergeCell ref="A100:B100"/>
    <mergeCell ref="C98:D98"/>
    <mergeCell ref="A97:B97"/>
    <mergeCell ref="A98:B98"/>
    <mergeCell ref="A99:B99"/>
    <mergeCell ref="C97:D97"/>
    <mergeCell ref="C99:D99"/>
    <mergeCell ref="A94:F94"/>
    <mergeCell ref="C95:D95"/>
    <mergeCell ref="A95:B95"/>
    <mergeCell ref="A93:B93"/>
    <mergeCell ref="A81:B81"/>
    <mergeCell ref="A76:B76"/>
    <mergeCell ref="C85:D85"/>
    <mergeCell ref="C86:D86"/>
    <mergeCell ref="C93:D93"/>
    <mergeCell ref="C84:D84"/>
    <mergeCell ref="A74:B74"/>
    <mergeCell ref="C74:D74"/>
    <mergeCell ref="A73:F73"/>
    <mergeCell ref="A67:E67"/>
    <mergeCell ref="A70:E70"/>
    <mergeCell ref="A68:E68"/>
    <mergeCell ref="A69:E69"/>
    <mergeCell ref="A92:F92"/>
    <mergeCell ref="C90:D90"/>
    <mergeCell ref="A85:B85"/>
    <mergeCell ref="A86:B86"/>
    <mergeCell ref="A83:F83"/>
    <mergeCell ref="C76:D76"/>
    <mergeCell ref="C82:D82"/>
    <mergeCell ref="C77:D77"/>
    <mergeCell ref="A77:B77"/>
    <mergeCell ref="A78:B78"/>
    <mergeCell ref="A26:E26"/>
    <mergeCell ref="A41:E41"/>
    <mergeCell ref="A46:E46"/>
    <mergeCell ref="A28:E28"/>
    <mergeCell ref="A29:E29"/>
    <mergeCell ref="A45:E45"/>
  </mergeCells>
  <printOptions horizontalCentered="1"/>
  <pageMargins left="0.6" right="0.19" top="0.3937007874015748" bottom="0.3937007874015748" header="0.3937007874015748" footer="0.3937007874015748"/>
  <pageSetup horizontalDpi="600" verticalDpi="600" orientation="portrait" paperSize="9" scale="67" r:id="rId2"/>
  <rowBreaks count="2" manualBreakCount="2">
    <brk id="50" max="5" man="1"/>
    <brk id="105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430"/>
  <sheetViews>
    <sheetView tabSelected="1" view="pageBreakPreview" zoomScaleSheetLayoutView="100" zoomScalePageLayoutView="0" workbookViewId="0" topLeftCell="A137">
      <selection activeCell="G151" sqref="G151"/>
    </sheetView>
  </sheetViews>
  <sheetFormatPr defaultColWidth="8.8515625" defaultRowHeight="12.75" outlineLevelRow="2"/>
  <cols>
    <col min="1" max="1" width="25.57421875" style="27" customWidth="1"/>
    <col min="2" max="2" width="9.57421875" style="28" customWidth="1"/>
    <col min="3" max="3" width="13.57421875" style="29" customWidth="1"/>
    <col min="4" max="4" width="36.00390625" style="1" customWidth="1"/>
    <col min="5" max="5" width="8.57421875" style="30" customWidth="1"/>
    <col min="6" max="6" width="13.57421875" style="30" customWidth="1"/>
    <col min="7" max="7" width="9.00390625" style="30" customWidth="1"/>
    <col min="8" max="16384" width="8.8515625" style="1" customWidth="1"/>
  </cols>
  <sheetData>
    <row r="1" spans="1:7" ht="62.25" customHeight="1" thickBot="1">
      <c r="A1" s="115"/>
      <c r="B1" s="115"/>
      <c r="C1" s="628" t="s">
        <v>493</v>
      </c>
      <c r="D1" s="628"/>
      <c r="E1" s="628"/>
      <c r="F1" s="628"/>
      <c r="G1" s="628"/>
    </row>
    <row r="2" spans="1:7" ht="21.75" customHeight="1" thickBot="1">
      <c r="A2" s="331" t="s">
        <v>191</v>
      </c>
      <c r="B2" s="332"/>
      <c r="C2" s="332"/>
      <c r="D2" s="332"/>
      <c r="E2" s="332"/>
      <c r="F2" s="332"/>
      <c r="G2" s="333"/>
    </row>
    <row r="3" spans="1:7" ht="21.75" customHeight="1">
      <c r="A3" s="840" t="s">
        <v>205</v>
      </c>
      <c r="B3" s="841"/>
      <c r="C3" s="841"/>
      <c r="D3" s="841"/>
      <c r="E3" s="841"/>
      <c r="F3" s="841"/>
      <c r="G3" s="842"/>
    </row>
    <row r="4" spans="1:7" ht="21.75" customHeight="1" thickBot="1">
      <c r="A4" s="843" t="s">
        <v>203</v>
      </c>
      <c r="B4" s="843"/>
      <c r="C4" s="844"/>
      <c r="D4" s="844"/>
      <c r="E4" s="126" t="s">
        <v>204</v>
      </c>
      <c r="F4" s="186"/>
      <c r="G4" s="126">
        <v>160</v>
      </c>
    </row>
    <row r="5" spans="1:7" ht="21" customHeight="1" outlineLevel="1">
      <c r="A5" s="614" t="s">
        <v>192</v>
      </c>
      <c r="B5" s="615"/>
      <c r="C5" s="615"/>
      <c r="D5" s="615"/>
      <c r="E5" s="615"/>
      <c r="F5" s="615"/>
      <c r="G5" s="616"/>
    </row>
    <row r="6" spans="1:7" ht="30" customHeight="1" outlineLevel="2">
      <c r="A6" s="235" t="s">
        <v>193</v>
      </c>
      <c r="B6" s="235" t="s">
        <v>94</v>
      </c>
      <c r="C6" s="235" t="s">
        <v>95</v>
      </c>
      <c r="D6" s="451" t="s">
        <v>194</v>
      </c>
      <c r="E6" s="451"/>
      <c r="F6" s="246" t="s">
        <v>96</v>
      </c>
      <c r="G6" s="246" t="s">
        <v>196</v>
      </c>
    </row>
    <row r="7" spans="1:7" ht="21" customHeight="1" outlineLevel="2">
      <c r="A7" s="452" t="s">
        <v>659</v>
      </c>
      <c r="B7" s="453"/>
      <c r="C7" s="235" t="s">
        <v>660</v>
      </c>
      <c r="D7" s="457" t="s">
        <v>661</v>
      </c>
      <c r="E7" s="457"/>
      <c r="F7" s="236" t="s">
        <v>171</v>
      </c>
      <c r="G7" s="237">
        <v>236.6</v>
      </c>
    </row>
    <row r="8" spans="1:7" ht="27" customHeight="1" outlineLevel="2">
      <c r="A8" s="452"/>
      <c r="B8" s="453"/>
      <c r="C8" s="235" t="s">
        <v>662</v>
      </c>
      <c r="D8" s="457"/>
      <c r="E8" s="457"/>
      <c r="F8" s="236" t="s">
        <v>663</v>
      </c>
      <c r="G8" s="237">
        <v>131.95</v>
      </c>
    </row>
    <row r="9" spans="1:7" ht="30" customHeight="1" outlineLevel="2">
      <c r="A9" s="456" t="s">
        <v>664</v>
      </c>
      <c r="B9" s="457"/>
      <c r="C9" s="235" t="s">
        <v>665</v>
      </c>
      <c r="D9" s="457" t="s">
        <v>666</v>
      </c>
      <c r="E9" s="457"/>
      <c r="F9" s="235" t="s">
        <v>667</v>
      </c>
      <c r="G9" s="237">
        <v>7.2345</v>
      </c>
    </row>
    <row r="10" spans="1:7" ht="30.75" customHeight="1" outlineLevel="2">
      <c r="A10" s="456"/>
      <c r="B10" s="457"/>
      <c r="C10" s="235" t="s">
        <v>660</v>
      </c>
      <c r="D10" s="457"/>
      <c r="E10" s="457"/>
      <c r="F10" s="238" t="s">
        <v>668</v>
      </c>
      <c r="G10" s="237">
        <v>227.5</v>
      </c>
    </row>
    <row r="11" spans="1:7" ht="53.25" customHeight="1" outlineLevel="2">
      <c r="A11" s="233" t="s">
        <v>669</v>
      </c>
      <c r="B11" s="234"/>
      <c r="C11" s="235" t="s">
        <v>660</v>
      </c>
      <c r="D11" s="457" t="s">
        <v>670</v>
      </c>
      <c r="E11" s="457"/>
      <c r="F11" s="236" t="s">
        <v>171</v>
      </c>
      <c r="G11" s="237">
        <v>241.15</v>
      </c>
    </row>
    <row r="12" spans="1:7" ht="39" customHeight="1" outlineLevel="2">
      <c r="A12" s="233" t="s">
        <v>671</v>
      </c>
      <c r="B12" s="234"/>
      <c r="C12" s="235" t="s">
        <v>672</v>
      </c>
      <c r="D12" s="457" t="s">
        <v>673</v>
      </c>
      <c r="E12" s="457"/>
      <c r="F12" s="235" t="s">
        <v>171</v>
      </c>
      <c r="G12" s="237">
        <v>245.7</v>
      </c>
    </row>
    <row r="13" spans="1:7" ht="24" customHeight="1" outlineLevel="2">
      <c r="A13" s="456" t="s">
        <v>674</v>
      </c>
      <c r="B13" s="457"/>
      <c r="C13" s="235" t="s">
        <v>665</v>
      </c>
      <c r="D13" s="457" t="s">
        <v>675</v>
      </c>
      <c r="E13" s="457"/>
      <c r="F13" s="235" t="s">
        <v>676</v>
      </c>
      <c r="G13" s="237">
        <v>5.642</v>
      </c>
    </row>
    <row r="14" spans="1:7" ht="17.25" customHeight="1" outlineLevel="2">
      <c r="A14" s="456"/>
      <c r="B14" s="457"/>
      <c r="C14" s="451" t="s">
        <v>677</v>
      </c>
      <c r="D14" s="457"/>
      <c r="E14" s="457"/>
      <c r="F14" s="459" t="s">
        <v>678</v>
      </c>
      <c r="G14" s="458">
        <v>141.05</v>
      </c>
    </row>
    <row r="15" spans="1:7" ht="16.5" customHeight="1" outlineLevel="2">
      <c r="A15" s="456"/>
      <c r="B15" s="457"/>
      <c r="C15" s="451"/>
      <c r="D15" s="457"/>
      <c r="E15" s="457"/>
      <c r="F15" s="459"/>
      <c r="G15" s="458"/>
    </row>
    <row r="16" spans="1:7" ht="21.75" customHeight="1" outlineLevel="2">
      <c r="A16" s="456" t="s">
        <v>679</v>
      </c>
      <c r="B16" s="457"/>
      <c r="C16" s="235" t="s">
        <v>665</v>
      </c>
      <c r="D16" s="457" t="s">
        <v>680</v>
      </c>
      <c r="E16" s="457"/>
      <c r="F16" s="235" t="s">
        <v>681</v>
      </c>
      <c r="G16" s="237">
        <v>6.37</v>
      </c>
    </row>
    <row r="17" spans="1:7" ht="23.25" customHeight="1" outlineLevel="2">
      <c r="A17" s="456"/>
      <c r="B17" s="457"/>
      <c r="C17" s="235" t="s">
        <v>682</v>
      </c>
      <c r="D17" s="457"/>
      <c r="E17" s="457"/>
      <c r="F17" s="236" t="s">
        <v>683</v>
      </c>
      <c r="G17" s="237">
        <v>191.1</v>
      </c>
    </row>
    <row r="18" spans="1:7" ht="27.75" customHeight="1" outlineLevel="2">
      <c r="A18" s="451" t="s">
        <v>684</v>
      </c>
      <c r="B18" s="451"/>
      <c r="C18" s="451"/>
      <c r="D18" s="451"/>
      <c r="E18" s="451"/>
      <c r="F18" s="451"/>
      <c r="G18" s="239"/>
    </row>
    <row r="19" spans="1:7" ht="72" customHeight="1" outlineLevel="2">
      <c r="A19" s="233" t="s">
        <v>0</v>
      </c>
      <c r="B19" s="234"/>
      <c r="C19" s="235" t="s">
        <v>1</v>
      </c>
      <c r="D19" s="457" t="s">
        <v>2</v>
      </c>
      <c r="E19" s="457"/>
      <c r="F19" s="236" t="s">
        <v>170</v>
      </c>
      <c r="G19" s="237">
        <v>163.8</v>
      </c>
    </row>
    <row r="20" spans="1:7" ht="61.5" customHeight="1" outlineLevel="2">
      <c r="A20" s="233" t="s">
        <v>737</v>
      </c>
      <c r="B20" s="234"/>
      <c r="C20" s="235" t="s">
        <v>1</v>
      </c>
      <c r="D20" s="457" t="s">
        <v>3</v>
      </c>
      <c r="E20" s="457"/>
      <c r="F20" s="236" t="s">
        <v>170</v>
      </c>
      <c r="G20" s="237">
        <v>300.3</v>
      </c>
    </row>
    <row r="21" spans="1:7" ht="71.25" customHeight="1" outlineLevel="2">
      <c r="A21" s="233" t="s">
        <v>4</v>
      </c>
      <c r="B21" s="234"/>
      <c r="C21" s="235" t="s">
        <v>1</v>
      </c>
      <c r="D21" s="457" t="s">
        <v>5</v>
      </c>
      <c r="E21" s="457"/>
      <c r="F21" s="236" t="s">
        <v>170</v>
      </c>
      <c r="G21" s="240">
        <v>236.6</v>
      </c>
    </row>
    <row r="22" spans="1:7" ht="17.25" customHeight="1" outlineLevel="2">
      <c r="A22" s="451" t="s">
        <v>6</v>
      </c>
      <c r="B22" s="451"/>
      <c r="C22" s="451"/>
      <c r="D22" s="451"/>
      <c r="E22" s="451"/>
      <c r="F22" s="451"/>
      <c r="G22" s="241"/>
    </row>
    <row r="23" spans="1:7" ht="19.5" customHeight="1" outlineLevel="2">
      <c r="A23" s="452" t="s">
        <v>7</v>
      </c>
      <c r="B23" s="234"/>
      <c r="C23" s="235" t="s">
        <v>1</v>
      </c>
      <c r="D23" s="457" t="s">
        <v>8</v>
      </c>
      <c r="E23" s="457"/>
      <c r="F23" s="236" t="s">
        <v>172</v>
      </c>
      <c r="G23" s="242">
        <v>191.1</v>
      </c>
    </row>
    <row r="24" spans="1:7" ht="20.25" customHeight="1" outlineLevel="2">
      <c r="A24" s="452"/>
      <c r="B24" s="235" t="s">
        <v>9</v>
      </c>
      <c r="C24" s="235" t="s">
        <v>10</v>
      </c>
      <c r="D24" s="457"/>
      <c r="E24" s="457"/>
      <c r="F24" s="236" t="s">
        <v>559</v>
      </c>
      <c r="G24" s="242">
        <v>68.25</v>
      </c>
    </row>
    <row r="25" spans="1:7" ht="18.75" customHeight="1" outlineLevel="2">
      <c r="A25" s="452" t="s">
        <v>11</v>
      </c>
      <c r="B25" s="234"/>
      <c r="C25" s="235" t="s">
        <v>1</v>
      </c>
      <c r="D25" s="457" t="s">
        <v>12</v>
      </c>
      <c r="E25" s="457"/>
      <c r="F25" s="236" t="s">
        <v>172</v>
      </c>
      <c r="G25" s="242">
        <v>245.7</v>
      </c>
    </row>
    <row r="26" spans="1:7" ht="15.75" customHeight="1" outlineLevel="2">
      <c r="A26" s="452"/>
      <c r="B26" s="235" t="s">
        <v>9</v>
      </c>
      <c r="C26" s="235" t="s">
        <v>10</v>
      </c>
      <c r="D26" s="457"/>
      <c r="E26" s="457"/>
      <c r="F26" s="236" t="s">
        <v>559</v>
      </c>
      <c r="G26" s="242">
        <v>85.085</v>
      </c>
    </row>
    <row r="27" spans="1:7" ht="35.25" customHeight="1" outlineLevel="2">
      <c r="A27" s="233" t="s">
        <v>13</v>
      </c>
      <c r="B27" s="234"/>
      <c r="C27" s="235" t="s">
        <v>1</v>
      </c>
      <c r="D27" s="457" t="s">
        <v>14</v>
      </c>
      <c r="E27" s="457"/>
      <c r="F27" s="236" t="s">
        <v>172</v>
      </c>
      <c r="G27" s="242">
        <v>272.09</v>
      </c>
    </row>
    <row r="28" spans="1:7" ht="19.5" customHeight="1" outlineLevel="2">
      <c r="A28" s="452" t="s">
        <v>15</v>
      </c>
      <c r="B28" s="234"/>
      <c r="C28" s="235" t="s">
        <v>16</v>
      </c>
      <c r="D28" s="457" t="s">
        <v>17</v>
      </c>
      <c r="E28" s="457"/>
      <c r="F28" s="236" t="s">
        <v>18</v>
      </c>
      <c r="G28" s="242">
        <v>141.05</v>
      </c>
    </row>
    <row r="29" spans="1:7" ht="16.5" customHeight="1" outlineLevel="2">
      <c r="A29" s="452"/>
      <c r="B29" s="235" t="s">
        <v>19</v>
      </c>
      <c r="C29" s="235" t="s">
        <v>20</v>
      </c>
      <c r="D29" s="457"/>
      <c r="E29" s="457"/>
      <c r="F29" s="236" t="s">
        <v>517</v>
      </c>
      <c r="G29" s="242">
        <v>59.15</v>
      </c>
    </row>
    <row r="30" spans="1:7" ht="25.5" customHeight="1" outlineLevel="2">
      <c r="A30" s="233" t="s">
        <v>21</v>
      </c>
      <c r="B30" s="234"/>
      <c r="C30" s="235" t="s">
        <v>662</v>
      </c>
      <c r="D30" s="457" t="s">
        <v>22</v>
      </c>
      <c r="E30" s="457"/>
      <c r="F30" s="236" t="s">
        <v>663</v>
      </c>
      <c r="G30" s="242">
        <v>200.2</v>
      </c>
    </row>
    <row r="31" spans="1:7" ht="15" customHeight="1" outlineLevel="2">
      <c r="A31" s="452" t="s">
        <v>23</v>
      </c>
      <c r="B31" s="234"/>
      <c r="C31" s="235" t="s">
        <v>1</v>
      </c>
      <c r="D31" s="457" t="s">
        <v>24</v>
      </c>
      <c r="E31" s="457"/>
      <c r="F31" s="236" t="s">
        <v>25</v>
      </c>
      <c r="G31" s="242">
        <v>214.76</v>
      </c>
    </row>
    <row r="32" spans="1:7" ht="21" customHeight="1" outlineLevel="2">
      <c r="A32" s="452"/>
      <c r="B32" s="235" t="s">
        <v>19</v>
      </c>
      <c r="C32" s="235" t="s">
        <v>20</v>
      </c>
      <c r="D32" s="457"/>
      <c r="E32" s="457"/>
      <c r="F32" s="236" t="s">
        <v>517</v>
      </c>
      <c r="G32" s="242">
        <v>54.6</v>
      </c>
    </row>
    <row r="33" spans="1:7" ht="14.25" customHeight="1" outlineLevel="2">
      <c r="A33" s="451" t="s">
        <v>26</v>
      </c>
      <c r="B33" s="451"/>
      <c r="C33" s="451"/>
      <c r="D33" s="451"/>
      <c r="E33" s="451"/>
      <c r="F33" s="451"/>
      <c r="G33" s="243"/>
    </row>
    <row r="34" spans="1:7" ht="21" customHeight="1" outlineLevel="2">
      <c r="A34" s="452" t="s">
        <v>27</v>
      </c>
      <c r="B34" s="234"/>
      <c r="C34" s="235" t="s">
        <v>1</v>
      </c>
      <c r="D34" s="457" t="s">
        <v>28</v>
      </c>
      <c r="E34" s="457"/>
      <c r="F34" s="244" t="s">
        <v>170</v>
      </c>
      <c r="G34" s="242">
        <v>142.87</v>
      </c>
    </row>
    <row r="35" spans="1:7" ht="16.5" customHeight="1" outlineLevel="2">
      <c r="A35" s="452"/>
      <c r="B35" s="235" t="s">
        <v>9</v>
      </c>
      <c r="C35" s="235" t="s">
        <v>9</v>
      </c>
      <c r="D35" s="457"/>
      <c r="E35" s="457"/>
      <c r="F35" s="244" t="s">
        <v>559</v>
      </c>
      <c r="G35" s="242">
        <v>42.77</v>
      </c>
    </row>
    <row r="36" spans="1:7" ht="22.5" customHeight="1" outlineLevel="2">
      <c r="A36" s="452" t="s">
        <v>29</v>
      </c>
      <c r="B36" s="234"/>
      <c r="C36" s="235" t="s">
        <v>1</v>
      </c>
      <c r="D36" s="457" t="s">
        <v>30</v>
      </c>
      <c r="E36" s="457"/>
      <c r="F36" s="244" t="s">
        <v>170</v>
      </c>
      <c r="G36" s="242">
        <v>189.28</v>
      </c>
    </row>
    <row r="37" spans="1:7" ht="19.5" customHeight="1" outlineLevel="2">
      <c r="A37" s="452"/>
      <c r="B37" s="235" t="s">
        <v>9</v>
      </c>
      <c r="C37" s="235" t="s">
        <v>9</v>
      </c>
      <c r="D37" s="457"/>
      <c r="E37" s="457"/>
      <c r="F37" s="244" t="s">
        <v>559</v>
      </c>
      <c r="G37" s="242">
        <v>55.51</v>
      </c>
    </row>
    <row r="38" spans="1:7" ht="21" customHeight="1" outlineLevel="2">
      <c r="A38" s="452" t="s">
        <v>31</v>
      </c>
      <c r="B38" s="234"/>
      <c r="C38" s="235" t="s">
        <v>1</v>
      </c>
      <c r="D38" s="457" t="s">
        <v>32</v>
      </c>
      <c r="E38" s="457"/>
      <c r="F38" s="244" t="s">
        <v>170</v>
      </c>
      <c r="G38" s="242">
        <v>218.4</v>
      </c>
    </row>
    <row r="39" spans="1:7" ht="19.5" customHeight="1" outlineLevel="2">
      <c r="A39" s="452"/>
      <c r="B39" s="235" t="s">
        <v>9</v>
      </c>
      <c r="C39" s="235" t="s">
        <v>9</v>
      </c>
      <c r="D39" s="457"/>
      <c r="E39" s="457"/>
      <c r="F39" s="244" t="s">
        <v>559</v>
      </c>
      <c r="G39" s="242">
        <v>58.24</v>
      </c>
    </row>
    <row r="40" spans="1:7" ht="37.5" customHeight="1" outlineLevel="2">
      <c r="A40" s="233" t="s">
        <v>33</v>
      </c>
      <c r="B40" s="234"/>
      <c r="C40" s="235" t="s">
        <v>1</v>
      </c>
      <c r="D40" s="457" t="s">
        <v>34</v>
      </c>
      <c r="E40" s="457"/>
      <c r="F40" s="244" t="s">
        <v>170</v>
      </c>
      <c r="G40" s="242">
        <v>282.1</v>
      </c>
    </row>
    <row r="41" spans="1:7" ht="58.5" customHeight="1" outlineLevel="2">
      <c r="A41" s="233" t="s">
        <v>35</v>
      </c>
      <c r="B41" s="234"/>
      <c r="C41" s="235" t="s">
        <v>1</v>
      </c>
      <c r="D41" s="457" t="s">
        <v>36</v>
      </c>
      <c r="E41" s="457"/>
      <c r="F41" s="244" t="s">
        <v>170</v>
      </c>
      <c r="G41" s="242">
        <v>172.9</v>
      </c>
    </row>
    <row r="42" spans="1:7" ht="15" customHeight="1" outlineLevel="2">
      <c r="A42" s="451" t="s">
        <v>37</v>
      </c>
      <c r="B42" s="451"/>
      <c r="C42" s="451"/>
      <c r="D42" s="451"/>
      <c r="E42" s="451"/>
      <c r="F42" s="451"/>
      <c r="G42" s="241"/>
    </row>
    <row r="43" spans="1:7" ht="17.25" customHeight="1" outlineLevel="2">
      <c r="A43" s="452" t="s">
        <v>38</v>
      </c>
      <c r="B43" s="235" t="s">
        <v>39</v>
      </c>
      <c r="C43" s="235" t="s">
        <v>39</v>
      </c>
      <c r="D43" s="457" t="s">
        <v>40</v>
      </c>
      <c r="E43" s="457"/>
      <c r="F43" s="236" t="s">
        <v>559</v>
      </c>
      <c r="G43" s="240">
        <v>136.5</v>
      </c>
    </row>
    <row r="44" spans="1:7" ht="15" customHeight="1" outlineLevel="2">
      <c r="A44" s="452"/>
      <c r="B44" s="235" t="s">
        <v>9</v>
      </c>
      <c r="C44" s="235" t="s">
        <v>9</v>
      </c>
      <c r="D44" s="457"/>
      <c r="E44" s="457"/>
      <c r="F44" s="236" t="s">
        <v>282</v>
      </c>
      <c r="G44" s="240">
        <v>57.33</v>
      </c>
    </row>
    <row r="45" spans="1:7" ht="15" customHeight="1" outlineLevel="2">
      <c r="A45" s="452"/>
      <c r="B45" s="235" t="s">
        <v>19</v>
      </c>
      <c r="C45" s="235" t="s">
        <v>19</v>
      </c>
      <c r="D45" s="457"/>
      <c r="E45" s="457"/>
      <c r="F45" s="236" t="s">
        <v>41</v>
      </c>
      <c r="G45" s="240">
        <v>29.12</v>
      </c>
    </row>
    <row r="46" spans="1:7" ht="18" customHeight="1" outlineLevel="2">
      <c r="A46" s="452" t="s">
        <v>739</v>
      </c>
      <c r="B46" s="235" t="s">
        <v>9</v>
      </c>
      <c r="C46" s="235" t="s">
        <v>9</v>
      </c>
      <c r="D46" s="457" t="s">
        <v>40</v>
      </c>
      <c r="E46" s="457"/>
      <c r="F46" s="236" t="s">
        <v>282</v>
      </c>
      <c r="G46" s="240">
        <v>57.33</v>
      </c>
    </row>
    <row r="47" spans="1:7" ht="66" customHeight="1" outlineLevel="2">
      <c r="A47" s="452"/>
      <c r="B47" s="235" t="s">
        <v>19</v>
      </c>
      <c r="C47" s="235" t="s">
        <v>19</v>
      </c>
      <c r="D47" s="457"/>
      <c r="E47" s="457"/>
      <c r="F47" s="236" t="s">
        <v>41</v>
      </c>
      <c r="G47" s="240">
        <v>31.531499999999998</v>
      </c>
    </row>
    <row r="48" spans="1:7" ht="27.75" customHeight="1" outlineLevel="2">
      <c r="A48" s="452" t="s">
        <v>720</v>
      </c>
      <c r="B48" s="235" t="s">
        <v>9</v>
      </c>
      <c r="C48" s="235" t="s">
        <v>9</v>
      </c>
      <c r="D48" s="457" t="s">
        <v>40</v>
      </c>
      <c r="E48" s="457"/>
      <c r="F48" s="236" t="s">
        <v>282</v>
      </c>
      <c r="G48" s="240">
        <v>65.065</v>
      </c>
    </row>
    <row r="49" spans="1:7" ht="26.25" customHeight="1" outlineLevel="2">
      <c r="A49" s="452"/>
      <c r="B49" s="235" t="s">
        <v>19</v>
      </c>
      <c r="C49" s="235" t="s">
        <v>19</v>
      </c>
      <c r="D49" s="457"/>
      <c r="E49" s="457"/>
      <c r="F49" s="236" t="s">
        <v>41</v>
      </c>
      <c r="G49" s="240">
        <v>38.22</v>
      </c>
    </row>
    <row r="50" spans="1:7" ht="22.5" customHeight="1" outlineLevel="2">
      <c r="A50" s="233" t="s">
        <v>42</v>
      </c>
      <c r="B50" s="235" t="s">
        <v>43</v>
      </c>
      <c r="C50" s="235" t="s">
        <v>43</v>
      </c>
      <c r="D50" s="457" t="s">
        <v>44</v>
      </c>
      <c r="E50" s="457"/>
      <c r="F50" s="236" t="s">
        <v>45</v>
      </c>
      <c r="G50" s="240">
        <v>72.8</v>
      </c>
    </row>
    <row r="51" spans="1:7" ht="15" customHeight="1" outlineLevel="2">
      <c r="A51" s="451" t="s">
        <v>46</v>
      </c>
      <c r="B51" s="451"/>
      <c r="C51" s="451"/>
      <c r="D51" s="451"/>
      <c r="E51" s="451"/>
      <c r="F51" s="451"/>
      <c r="G51" s="241"/>
    </row>
    <row r="52" spans="1:7" ht="15" customHeight="1" outlineLevel="2">
      <c r="A52" s="452" t="s">
        <v>47</v>
      </c>
      <c r="B52" s="234"/>
      <c r="C52" s="235" t="s">
        <v>48</v>
      </c>
      <c r="D52" s="418" t="s">
        <v>49</v>
      </c>
      <c r="E52" s="419"/>
      <c r="F52" s="235" t="s">
        <v>663</v>
      </c>
      <c r="G52" s="240">
        <v>118.3</v>
      </c>
    </row>
    <row r="53" spans="1:7" ht="15" customHeight="1" outlineLevel="2">
      <c r="A53" s="452"/>
      <c r="B53" s="235" t="s">
        <v>19</v>
      </c>
      <c r="C53" s="235" t="s">
        <v>50</v>
      </c>
      <c r="D53" s="420"/>
      <c r="E53" s="421"/>
      <c r="F53" s="235" t="s">
        <v>517</v>
      </c>
      <c r="G53" s="240">
        <v>36.4</v>
      </c>
    </row>
    <row r="54" spans="1:7" ht="15" customHeight="1" outlineLevel="2">
      <c r="A54" s="416" t="s">
        <v>686</v>
      </c>
      <c r="B54" s="235"/>
      <c r="C54" s="235"/>
      <c r="D54" s="418" t="s">
        <v>52</v>
      </c>
      <c r="E54" s="419"/>
      <c r="F54" s="235" t="s">
        <v>663</v>
      </c>
      <c r="G54" s="240">
        <v>178.36</v>
      </c>
    </row>
    <row r="55" spans="1:7" ht="15" customHeight="1" outlineLevel="2">
      <c r="A55" s="417"/>
      <c r="B55" s="235"/>
      <c r="C55" s="235"/>
      <c r="D55" s="420"/>
      <c r="E55" s="421"/>
      <c r="F55" s="235" t="s">
        <v>517</v>
      </c>
      <c r="G55" s="240">
        <v>72.8</v>
      </c>
    </row>
    <row r="56" spans="1:7" ht="15" customHeight="1" outlineLevel="2">
      <c r="A56" s="452" t="s">
        <v>51</v>
      </c>
      <c r="B56" s="234"/>
      <c r="C56" s="235" t="s">
        <v>48</v>
      </c>
      <c r="D56" s="418" t="s">
        <v>52</v>
      </c>
      <c r="E56" s="419"/>
      <c r="F56" s="235" t="s">
        <v>663</v>
      </c>
      <c r="G56" s="240">
        <v>118.3</v>
      </c>
    </row>
    <row r="57" spans="1:7" ht="15" customHeight="1" outlineLevel="2">
      <c r="A57" s="452"/>
      <c r="B57" s="235" t="s">
        <v>19</v>
      </c>
      <c r="C57" s="235" t="s">
        <v>20</v>
      </c>
      <c r="D57" s="420"/>
      <c r="E57" s="421"/>
      <c r="F57" s="235" t="s">
        <v>517</v>
      </c>
      <c r="G57" s="240">
        <v>36.4</v>
      </c>
    </row>
    <row r="58" spans="1:7" ht="22.5" customHeight="1" outlineLevel="2">
      <c r="A58" s="452" t="s">
        <v>425</v>
      </c>
      <c r="B58" s="453"/>
      <c r="C58" s="451"/>
      <c r="D58" s="418" t="s">
        <v>53</v>
      </c>
      <c r="E58" s="419"/>
      <c r="F58" s="235" t="s">
        <v>426</v>
      </c>
      <c r="G58" s="240">
        <v>455</v>
      </c>
    </row>
    <row r="59" spans="1:7" ht="34.5" customHeight="1" outlineLevel="2">
      <c r="A59" s="452"/>
      <c r="B59" s="453"/>
      <c r="C59" s="451"/>
      <c r="D59" s="420"/>
      <c r="E59" s="421"/>
      <c r="F59" s="235" t="s">
        <v>559</v>
      </c>
      <c r="G59" s="240">
        <v>104.65</v>
      </c>
    </row>
    <row r="60" spans="1:7" ht="15" customHeight="1" outlineLevel="2">
      <c r="A60" s="451" t="s">
        <v>54</v>
      </c>
      <c r="B60" s="451"/>
      <c r="C60" s="451"/>
      <c r="D60" s="451"/>
      <c r="E60" s="451"/>
      <c r="F60" s="451"/>
      <c r="G60" s="241"/>
    </row>
    <row r="61" spans="1:7" ht="24.75" customHeight="1" outlineLevel="2">
      <c r="A61" s="456" t="s">
        <v>55</v>
      </c>
      <c r="B61" s="457"/>
      <c r="C61" s="451"/>
      <c r="D61" s="418" t="s">
        <v>56</v>
      </c>
      <c r="E61" s="419"/>
      <c r="F61" s="235" t="s">
        <v>173</v>
      </c>
      <c r="G61" s="240">
        <v>376.74</v>
      </c>
    </row>
    <row r="62" spans="1:7" ht="18" customHeight="1" outlineLevel="2">
      <c r="A62" s="456"/>
      <c r="B62" s="457"/>
      <c r="C62" s="451"/>
      <c r="D62" s="420"/>
      <c r="E62" s="421"/>
      <c r="F62" s="235" t="s">
        <v>371</v>
      </c>
      <c r="G62" s="240">
        <v>196.56</v>
      </c>
    </row>
    <row r="63" spans="1:7" ht="17.25" customHeight="1" outlineLevel="2">
      <c r="A63" s="452" t="s">
        <v>57</v>
      </c>
      <c r="B63" s="455"/>
      <c r="C63" s="451"/>
      <c r="D63" s="418" t="s">
        <v>58</v>
      </c>
      <c r="E63" s="419"/>
      <c r="F63" s="235" t="s">
        <v>173</v>
      </c>
      <c r="G63" s="240">
        <v>282.1</v>
      </c>
    </row>
    <row r="64" spans="1:7" ht="16.5" customHeight="1" outlineLevel="2">
      <c r="A64" s="452"/>
      <c r="B64" s="455"/>
      <c r="C64" s="451"/>
      <c r="D64" s="449"/>
      <c r="E64" s="450"/>
      <c r="F64" s="235" t="s">
        <v>371</v>
      </c>
      <c r="G64" s="240">
        <v>152.88</v>
      </c>
    </row>
    <row r="65" spans="1:7" ht="15" customHeight="1" outlineLevel="2">
      <c r="A65" s="452"/>
      <c r="B65" s="455"/>
      <c r="C65" s="451"/>
      <c r="D65" s="420"/>
      <c r="E65" s="421"/>
      <c r="F65" s="235" t="s">
        <v>59</v>
      </c>
      <c r="G65" s="240">
        <v>38.22</v>
      </c>
    </row>
    <row r="66" spans="1:7" ht="16.5" customHeight="1" outlineLevel="2">
      <c r="A66" s="452" t="s">
        <v>60</v>
      </c>
      <c r="B66" s="453"/>
      <c r="C66" s="451"/>
      <c r="D66" s="418" t="s">
        <v>61</v>
      </c>
      <c r="E66" s="419"/>
      <c r="F66" s="235" t="s">
        <v>173</v>
      </c>
      <c r="G66" s="240">
        <v>241.15</v>
      </c>
    </row>
    <row r="67" spans="1:7" ht="18.75" customHeight="1" outlineLevel="2">
      <c r="A67" s="452"/>
      <c r="B67" s="453"/>
      <c r="C67" s="451"/>
      <c r="D67" s="420"/>
      <c r="E67" s="421"/>
      <c r="F67" s="235" t="s">
        <v>371</v>
      </c>
      <c r="G67" s="240">
        <v>133.77</v>
      </c>
    </row>
    <row r="68" spans="1:7" ht="19.5" customHeight="1" outlineLevel="2">
      <c r="A68" s="452" t="s">
        <v>62</v>
      </c>
      <c r="B68" s="453"/>
      <c r="C68" s="451"/>
      <c r="D68" s="418" t="s">
        <v>63</v>
      </c>
      <c r="E68" s="419"/>
      <c r="F68" s="235" t="s">
        <v>168</v>
      </c>
      <c r="G68" s="240">
        <v>2414.23</v>
      </c>
    </row>
    <row r="69" spans="1:7" ht="16.5" customHeight="1" outlineLevel="2">
      <c r="A69" s="452"/>
      <c r="B69" s="453"/>
      <c r="C69" s="451"/>
      <c r="D69" s="449"/>
      <c r="E69" s="450"/>
      <c r="F69" s="235" t="s">
        <v>172</v>
      </c>
      <c r="G69" s="240">
        <v>1001</v>
      </c>
    </row>
    <row r="70" spans="1:7" ht="18" customHeight="1" outlineLevel="2">
      <c r="A70" s="452"/>
      <c r="B70" s="453"/>
      <c r="C70" s="451"/>
      <c r="D70" s="449"/>
      <c r="E70" s="450"/>
      <c r="F70" s="235" t="s">
        <v>106</v>
      </c>
      <c r="G70" s="240">
        <v>323.05</v>
      </c>
    </row>
    <row r="71" spans="1:7" ht="16.5" customHeight="1" outlineLevel="2">
      <c r="A71" s="452"/>
      <c r="B71" s="453"/>
      <c r="C71" s="451"/>
      <c r="D71" s="420"/>
      <c r="E71" s="421"/>
      <c r="F71" s="245" t="s">
        <v>517</v>
      </c>
      <c r="G71" s="240">
        <v>195.65</v>
      </c>
    </row>
    <row r="72" spans="1:7" ht="15" customHeight="1" outlineLevel="2">
      <c r="A72" s="451" t="s">
        <v>64</v>
      </c>
      <c r="B72" s="451"/>
      <c r="C72" s="451"/>
      <c r="D72" s="451"/>
      <c r="E72" s="451"/>
      <c r="F72" s="451"/>
      <c r="G72" s="241"/>
    </row>
    <row r="73" spans="1:7" ht="15" customHeight="1" outlineLevel="2">
      <c r="A73" s="452" t="s">
        <v>65</v>
      </c>
      <c r="B73" s="453"/>
      <c r="C73" s="451"/>
      <c r="D73" s="418" t="s">
        <v>66</v>
      </c>
      <c r="E73" s="419"/>
      <c r="F73" s="451" t="s">
        <v>168</v>
      </c>
      <c r="G73" s="454">
        <v>773.5</v>
      </c>
    </row>
    <row r="74" spans="1:7" ht="16.5" customHeight="1" outlineLevel="2">
      <c r="A74" s="452"/>
      <c r="B74" s="453"/>
      <c r="C74" s="451"/>
      <c r="D74" s="449"/>
      <c r="E74" s="450"/>
      <c r="F74" s="451"/>
      <c r="G74" s="454">
        <v>0</v>
      </c>
    </row>
    <row r="75" spans="1:7" ht="21.75" customHeight="1" outlineLevel="2">
      <c r="A75" s="452"/>
      <c r="B75" s="453"/>
      <c r="C75" s="451"/>
      <c r="D75" s="420"/>
      <c r="E75" s="421"/>
      <c r="F75" s="451"/>
      <c r="G75" s="454">
        <v>0</v>
      </c>
    </row>
    <row r="76" spans="1:7" ht="19.5" customHeight="1" outlineLevel="2">
      <c r="A76" s="452" t="s">
        <v>67</v>
      </c>
      <c r="B76" s="455"/>
      <c r="C76" s="451"/>
      <c r="D76" s="418" t="s">
        <v>68</v>
      </c>
      <c r="E76" s="419"/>
      <c r="F76" s="235" t="s">
        <v>168</v>
      </c>
      <c r="G76" s="240">
        <v>1137.5</v>
      </c>
    </row>
    <row r="77" spans="1:7" ht="18.75" customHeight="1" outlineLevel="2">
      <c r="A77" s="452"/>
      <c r="B77" s="455"/>
      <c r="C77" s="451"/>
      <c r="D77" s="449"/>
      <c r="E77" s="450"/>
      <c r="F77" s="235" t="s">
        <v>69</v>
      </c>
      <c r="G77" s="240">
        <v>320.32</v>
      </c>
    </row>
    <row r="78" spans="1:7" ht="19.5" customHeight="1" outlineLevel="2">
      <c r="A78" s="452"/>
      <c r="B78" s="235" t="s">
        <v>70</v>
      </c>
      <c r="C78" s="451"/>
      <c r="D78" s="420"/>
      <c r="E78" s="421"/>
      <c r="F78" s="235" t="s">
        <v>517</v>
      </c>
      <c r="G78" s="240">
        <v>83.72</v>
      </c>
    </row>
    <row r="79" spans="1:7" ht="22.5" customHeight="1" outlineLevel="2">
      <c r="A79" s="452" t="s">
        <v>71</v>
      </c>
      <c r="B79" s="455"/>
      <c r="C79" s="451"/>
      <c r="D79" s="418" t="s">
        <v>72</v>
      </c>
      <c r="E79" s="419"/>
      <c r="F79" s="235" t="s">
        <v>168</v>
      </c>
      <c r="G79" s="240">
        <v>1335.88</v>
      </c>
    </row>
    <row r="80" spans="1:7" ht="18" customHeight="1" outlineLevel="2">
      <c r="A80" s="452"/>
      <c r="B80" s="455"/>
      <c r="C80" s="451"/>
      <c r="D80" s="449"/>
      <c r="E80" s="450"/>
      <c r="F80" s="235" t="s">
        <v>69</v>
      </c>
      <c r="G80" s="240">
        <v>401.31</v>
      </c>
    </row>
    <row r="81" spans="1:7" ht="24" customHeight="1" outlineLevel="2">
      <c r="A81" s="452"/>
      <c r="B81" s="235" t="s">
        <v>73</v>
      </c>
      <c r="C81" s="451"/>
      <c r="D81" s="420"/>
      <c r="E81" s="421"/>
      <c r="F81" s="235" t="s">
        <v>517</v>
      </c>
      <c r="G81" s="240">
        <v>103.74</v>
      </c>
    </row>
    <row r="82" spans="1:7" ht="24" customHeight="1" outlineLevel="2">
      <c r="A82" s="233" t="s">
        <v>74</v>
      </c>
      <c r="B82" s="234"/>
      <c r="C82" s="235"/>
      <c r="D82" s="447" t="s">
        <v>75</v>
      </c>
      <c r="E82" s="448"/>
      <c r="F82" s="235" t="s">
        <v>168</v>
      </c>
      <c r="G82" s="240">
        <v>1318.59</v>
      </c>
    </row>
    <row r="83" spans="1:7" ht="21" customHeight="1" outlineLevel="2">
      <c r="A83" s="452" t="s">
        <v>76</v>
      </c>
      <c r="B83" s="455"/>
      <c r="C83" s="451"/>
      <c r="D83" s="418" t="s">
        <v>77</v>
      </c>
      <c r="E83" s="419"/>
      <c r="F83" s="235" t="s">
        <v>168</v>
      </c>
      <c r="G83" s="240">
        <v>2014.74</v>
      </c>
    </row>
    <row r="84" spans="1:7" ht="23.25" customHeight="1" outlineLevel="2">
      <c r="A84" s="452"/>
      <c r="B84" s="455"/>
      <c r="C84" s="451"/>
      <c r="D84" s="449"/>
      <c r="E84" s="450"/>
      <c r="F84" s="235" t="s">
        <v>69</v>
      </c>
      <c r="G84" s="240">
        <v>586.95</v>
      </c>
    </row>
    <row r="85" spans="1:7" ht="22.5" customHeight="1" outlineLevel="2">
      <c r="A85" s="452"/>
      <c r="B85" s="235" t="s">
        <v>73</v>
      </c>
      <c r="C85" s="451"/>
      <c r="D85" s="420"/>
      <c r="E85" s="421"/>
      <c r="F85" s="235" t="s">
        <v>517</v>
      </c>
      <c r="G85" s="240">
        <v>145.6</v>
      </c>
    </row>
    <row r="86" spans="1:7" ht="40.5" customHeight="1" outlineLevel="2">
      <c r="A86" s="233" t="s">
        <v>78</v>
      </c>
      <c r="B86" s="234"/>
      <c r="C86" s="235"/>
      <c r="D86" s="447" t="s">
        <v>79</v>
      </c>
      <c r="E86" s="448"/>
      <c r="F86" s="235" t="s">
        <v>168</v>
      </c>
      <c r="G86" s="240">
        <v>2287.74</v>
      </c>
    </row>
    <row r="87" spans="1:7" ht="23.25" customHeight="1" outlineLevel="2">
      <c r="A87" s="452" t="s">
        <v>80</v>
      </c>
      <c r="B87" s="455"/>
      <c r="C87" s="451"/>
      <c r="D87" s="418" t="s">
        <v>81</v>
      </c>
      <c r="E87" s="419"/>
      <c r="F87" s="235" t="s">
        <v>168</v>
      </c>
      <c r="G87" s="240">
        <v>2235.87</v>
      </c>
    </row>
    <row r="88" spans="1:7" ht="24" customHeight="1" outlineLevel="2">
      <c r="A88" s="452"/>
      <c r="B88" s="455"/>
      <c r="C88" s="451"/>
      <c r="D88" s="449"/>
      <c r="E88" s="450"/>
      <c r="F88" s="235" t="s">
        <v>69</v>
      </c>
      <c r="G88" s="240">
        <v>650.65</v>
      </c>
    </row>
    <row r="89" spans="1:7" ht="26.25" customHeight="1" outlineLevel="2">
      <c r="A89" s="452"/>
      <c r="B89" s="235" t="s">
        <v>73</v>
      </c>
      <c r="C89" s="451"/>
      <c r="D89" s="420"/>
      <c r="E89" s="421"/>
      <c r="F89" s="235" t="s">
        <v>517</v>
      </c>
      <c r="G89" s="240">
        <v>161.98</v>
      </c>
    </row>
    <row r="90" spans="1:7" ht="26.25" customHeight="1" outlineLevel="2">
      <c r="A90" s="451" t="s">
        <v>82</v>
      </c>
      <c r="B90" s="451"/>
      <c r="C90" s="451"/>
      <c r="D90" s="451"/>
      <c r="E90" s="451"/>
      <c r="F90" s="451"/>
      <c r="G90" s="241"/>
    </row>
    <row r="91" spans="1:7" ht="34.5" customHeight="1" outlineLevel="2">
      <c r="A91" s="233" t="s">
        <v>83</v>
      </c>
      <c r="B91" s="234"/>
      <c r="C91" s="235"/>
      <c r="D91" s="447" t="s">
        <v>84</v>
      </c>
      <c r="E91" s="448"/>
      <c r="F91" s="235" t="s">
        <v>85</v>
      </c>
      <c r="G91" s="240">
        <v>409.5</v>
      </c>
    </row>
    <row r="92" spans="1:7" ht="26.25" customHeight="1" outlineLevel="2">
      <c r="A92" s="452" t="s">
        <v>86</v>
      </c>
      <c r="B92" s="453"/>
      <c r="C92" s="451"/>
      <c r="D92" s="418" t="s">
        <v>87</v>
      </c>
      <c r="E92" s="419"/>
      <c r="F92" s="235" t="s">
        <v>170</v>
      </c>
      <c r="G92" s="240">
        <v>796.25</v>
      </c>
    </row>
    <row r="93" spans="1:7" ht="26.25" customHeight="1" outlineLevel="2">
      <c r="A93" s="452"/>
      <c r="B93" s="453"/>
      <c r="C93" s="451"/>
      <c r="D93" s="420"/>
      <c r="E93" s="421"/>
      <c r="F93" s="235" t="s">
        <v>559</v>
      </c>
      <c r="G93" s="240">
        <v>182</v>
      </c>
    </row>
    <row r="94" spans="1:7" ht="26.25" customHeight="1" outlineLevel="2">
      <c r="A94" s="452" t="s">
        <v>88</v>
      </c>
      <c r="B94" s="453"/>
      <c r="C94" s="451"/>
      <c r="D94" s="418" t="s">
        <v>89</v>
      </c>
      <c r="E94" s="419"/>
      <c r="F94" s="235" t="s">
        <v>170</v>
      </c>
      <c r="G94" s="240">
        <v>750.75</v>
      </c>
    </row>
    <row r="95" spans="1:7" ht="26.25" customHeight="1" outlineLevel="2">
      <c r="A95" s="452"/>
      <c r="B95" s="453"/>
      <c r="C95" s="451"/>
      <c r="D95" s="420"/>
      <c r="E95" s="421"/>
      <c r="F95" s="235" t="s">
        <v>559</v>
      </c>
      <c r="G95" s="240">
        <v>177.45</v>
      </c>
    </row>
    <row r="96" spans="1:7" ht="26.25" customHeight="1" outlineLevel="2">
      <c r="A96" s="452" t="s">
        <v>90</v>
      </c>
      <c r="B96" s="453"/>
      <c r="C96" s="451"/>
      <c r="D96" s="418" t="s">
        <v>91</v>
      </c>
      <c r="E96" s="419"/>
      <c r="F96" s="235" t="s">
        <v>170</v>
      </c>
      <c r="G96" s="240">
        <v>750.75</v>
      </c>
    </row>
    <row r="97" spans="1:7" ht="26.25" customHeight="1" outlineLevel="2">
      <c r="A97" s="452"/>
      <c r="B97" s="453"/>
      <c r="C97" s="451"/>
      <c r="D97" s="420"/>
      <c r="E97" s="421"/>
      <c r="F97" s="235" t="s">
        <v>559</v>
      </c>
      <c r="G97" s="240">
        <v>177.45</v>
      </c>
    </row>
    <row r="98" spans="1:7" ht="26.25" customHeight="1" outlineLevel="2" thickBot="1">
      <c r="A98" s="233" t="s">
        <v>92</v>
      </c>
      <c r="B98" s="234"/>
      <c r="C98" s="235"/>
      <c r="D98" s="445" t="s">
        <v>93</v>
      </c>
      <c r="E98" s="446"/>
      <c r="F98" s="235" t="s">
        <v>517</v>
      </c>
      <c r="G98" s="240">
        <v>163.8</v>
      </c>
    </row>
    <row r="99" spans="1:7" ht="20.25" customHeight="1" outlineLevel="2" thickBot="1">
      <c r="A99" s="770" t="s">
        <v>145</v>
      </c>
      <c r="B99" s="771"/>
      <c r="C99" s="771"/>
      <c r="D99" s="771"/>
      <c r="E99" s="771"/>
      <c r="F99" s="771"/>
      <c r="G99" s="772"/>
    </row>
    <row r="100" spans="1:7" ht="18.75" customHeight="1" outlineLevel="2" thickBot="1">
      <c r="A100" s="630" t="s">
        <v>146</v>
      </c>
      <c r="B100" s="631"/>
      <c r="C100" s="631"/>
      <c r="D100" s="631"/>
      <c r="E100" s="631"/>
      <c r="F100" s="631"/>
      <c r="G100" s="632"/>
    </row>
    <row r="101" spans="1:7" ht="35.25" customHeight="1" outlineLevel="2">
      <c r="A101" s="601" t="s">
        <v>632</v>
      </c>
      <c r="B101" s="602"/>
      <c r="C101" s="773" t="s">
        <v>633</v>
      </c>
      <c r="D101" s="773"/>
      <c r="E101" s="53" t="s">
        <v>168</v>
      </c>
      <c r="F101" s="54">
        <v>30</v>
      </c>
      <c r="G101" s="55">
        <v>224</v>
      </c>
    </row>
    <row r="102" spans="1:7" ht="36.75" customHeight="1" outlineLevel="2">
      <c r="A102" s="685" t="s">
        <v>634</v>
      </c>
      <c r="B102" s="456"/>
      <c r="C102" s="629" t="s">
        <v>635</v>
      </c>
      <c r="D102" s="629"/>
      <c r="E102" s="56" t="s">
        <v>168</v>
      </c>
      <c r="F102" s="57">
        <v>30</v>
      </c>
      <c r="G102" s="58">
        <v>351</v>
      </c>
    </row>
    <row r="103" spans="1:7" ht="17.25" customHeight="1" outlineLevel="2">
      <c r="A103" s="745" t="s">
        <v>636</v>
      </c>
      <c r="B103" s="704"/>
      <c r="C103" s="748" t="s">
        <v>639</v>
      </c>
      <c r="D103" s="749"/>
      <c r="E103" s="119" t="s">
        <v>172</v>
      </c>
      <c r="F103" s="120">
        <v>54</v>
      </c>
      <c r="G103" s="121">
        <v>144</v>
      </c>
    </row>
    <row r="104" spans="1:7" ht="18" customHeight="1" outlineLevel="2" thickBot="1">
      <c r="A104" s="746"/>
      <c r="B104" s="747"/>
      <c r="C104" s="750"/>
      <c r="D104" s="751"/>
      <c r="E104" s="59" t="s">
        <v>169</v>
      </c>
      <c r="F104" s="60"/>
      <c r="G104" s="61">
        <v>288</v>
      </c>
    </row>
    <row r="105" spans="1:7" ht="19.5" customHeight="1" outlineLevel="2" thickBot="1">
      <c r="A105" s="630" t="s">
        <v>147</v>
      </c>
      <c r="B105" s="631"/>
      <c r="C105" s="631"/>
      <c r="D105" s="631"/>
      <c r="E105" s="631"/>
      <c r="F105" s="631"/>
      <c r="G105" s="632"/>
    </row>
    <row r="106" spans="1:7" ht="33" customHeight="1" outlineLevel="2">
      <c r="A106" s="633" t="s">
        <v>600</v>
      </c>
      <c r="B106" s="634"/>
      <c r="C106" s="635" t="s">
        <v>637</v>
      </c>
      <c r="D106" s="635"/>
      <c r="E106" s="128" t="s">
        <v>170</v>
      </c>
      <c r="F106" s="129">
        <v>48</v>
      </c>
      <c r="G106" s="130">
        <v>153</v>
      </c>
    </row>
    <row r="107" spans="1:7" ht="45.75" customHeight="1" outlineLevel="2">
      <c r="A107" s="596" t="s">
        <v>618</v>
      </c>
      <c r="B107" s="597"/>
      <c r="C107" s="598" t="s">
        <v>638</v>
      </c>
      <c r="D107" s="598"/>
      <c r="E107" s="88" t="s">
        <v>170</v>
      </c>
      <c r="F107" s="89">
        <v>48</v>
      </c>
      <c r="G107" s="90">
        <v>175</v>
      </c>
    </row>
    <row r="108" spans="1:7" ht="79.5" customHeight="1" outlineLevel="2">
      <c r="A108" s="596" t="s">
        <v>619</v>
      </c>
      <c r="B108" s="597"/>
      <c r="C108" s="598" t="s">
        <v>628</v>
      </c>
      <c r="D108" s="598"/>
      <c r="E108" s="88" t="s">
        <v>170</v>
      </c>
      <c r="F108" s="89">
        <v>48</v>
      </c>
      <c r="G108" s="90">
        <v>209</v>
      </c>
    </row>
    <row r="109" spans="1:7" ht="83.25" customHeight="1" outlineLevel="2">
      <c r="A109" s="596" t="s">
        <v>640</v>
      </c>
      <c r="B109" s="752"/>
      <c r="C109" s="598" t="s">
        <v>287</v>
      </c>
      <c r="D109" s="752"/>
      <c r="E109" s="88" t="s">
        <v>170</v>
      </c>
      <c r="F109" s="89">
        <v>48</v>
      </c>
      <c r="G109" s="90">
        <v>259</v>
      </c>
    </row>
    <row r="110" spans="1:7" ht="86.25" customHeight="1" outlineLevel="2">
      <c r="A110" s="596" t="s">
        <v>641</v>
      </c>
      <c r="B110" s="597"/>
      <c r="C110" s="598" t="s">
        <v>653</v>
      </c>
      <c r="D110" s="598"/>
      <c r="E110" s="88" t="s">
        <v>170</v>
      </c>
      <c r="F110" s="89">
        <v>48</v>
      </c>
      <c r="G110" s="90">
        <v>390</v>
      </c>
    </row>
    <row r="111" spans="1:7" ht="95.25" customHeight="1" outlineLevel="2">
      <c r="A111" s="596" t="s">
        <v>654</v>
      </c>
      <c r="B111" s="597"/>
      <c r="C111" s="598" t="s">
        <v>655</v>
      </c>
      <c r="D111" s="598"/>
      <c r="E111" s="88" t="s">
        <v>170</v>
      </c>
      <c r="F111" s="89">
        <v>48</v>
      </c>
      <c r="G111" s="90">
        <v>460</v>
      </c>
    </row>
    <row r="112" spans="1:7" ht="85.5" customHeight="1" outlineLevel="2" thickBot="1">
      <c r="A112" s="686" t="s">
        <v>607</v>
      </c>
      <c r="B112" s="687"/>
      <c r="C112" s="620" t="s">
        <v>610</v>
      </c>
      <c r="D112" s="620"/>
      <c r="E112" s="91" t="s">
        <v>170</v>
      </c>
      <c r="F112" s="92">
        <v>48</v>
      </c>
      <c r="G112" s="93">
        <v>490</v>
      </c>
    </row>
    <row r="113" spans="1:7" ht="24.75" customHeight="1" outlineLevel="2">
      <c r="A113" s="692" t="s">
        <v>481</v>
      </c>
      <c r="B113" s="693"/>
      <c r="C113" s="693"/>
      <c r="D113" s="693"/>
      <c r="E113" s="693"/>
      <c r="F113" s="693"/>
      <c r="G113" s="694"/>
    </row>
    <row r="114" spans="1:7" ht="24" customHeight="1" outlineLevel="2" thickBot="1">
      <c r="A114" s="695" t="s">
        <v>482</v>
      </c>
      <c r="B114" s="696"/>
      <c r="C114" s="697" t="s">
        <v>483</v>
      </c>
      <c r="D114" s="698"/>
      <c r="E114" s="88" t="s">
        <v>282</v>
      </c>
      <c r="F114" s="89"/>
      <c r="G114" s="90">
        <v>78</v>
      </c>
    </row>
    <row r="115" spans="1:7" ht="19.5" customHeight="1" outlineLevel="2" thickBot="1">
      <c r="A115" s="580" t="s">
        <v>448</v>
      </c>
      <c r="B115" s="581"/>
      <c r="C115" s="581"/>
      <c r="D115" s="581"/>
      <c r="E115" s="581"/>
      <c r="F115" s="581"/>
      <c r="G115" s="582"/>
    </row>
    <row r="116" spans="1:7" ht="26.25" customHeight="1" outlineLevel="2">
      <c r="A116" s="688" t="s">
        <v>656</v>
      </c>
      <c r="B116" s="689"/>
      <c r="C116" s="605" t="s">
        <v>657</v>
      </c>
      <c r="D116" s="605"/>
      <c r="E116" s="53" t="s">
        <v>170</v>
      </c>
      <c r="F116" s="53"/>
      <c r="G116" s="65">
        <v>133</v>
      </c>
    </row>
    <row r="117" spans="1:7" ht="26.25" customHeight="1" outlineLevel="2" thickBot="1">
      <c r="A117" s="690"/>
      <c r="B117" s="691"/>
      <c r="C117" s="576"/>
      <c r="D117" s="576"/>
      <c r="E117" s="59" t="s">
        <v>168</v>
      </c>
      <c r="F117" s="60">
        <v>30</v>
      </c>
      <c r="G117" s="61">
        <v>240</v>
      </c>
    </row>
    <row r="118" spans="1:7" ht="41.25" customHeight="1" outlineLevel="2">
      <c r="A118" s="690" t="s">
        <v>658</v>
      </c>
      <c r="B118" s="691"/>
      <c r="C118" s="576" t="s">
        <v>97</v>
      </c>
      <c r="D118" s="576"/>
      <c r="E118" s="53" t="s">
        <v>170</v>
      </c>
      <c r="F118" s="54">
        <v>56</v>
      </c>
      <c r="G118" s="55">
        <v>149</v>
      </c>
    </row>
    <row r="119" spans="1:7" ht="35.25" customHeight="1" outlineLevel="2">
      <c r="A119" s="690" t="s">
        <v>98</v>
      </c>
      <c r="B119" s="691"/>
      <c r="C119" s="768" t="s">
        <v>99</v>
      </c>
      <c r="D119" s="769"/>
      <c r="E119" s="62" t="s">
        <v>170</v>
      </c>
      <c r="F119" s="63">
        <v>56</v>
      </c>
      <c r="G119" s="64">
        <v>167</v>
      </c>
    </row>
    <row r="120" spans="1:7" ht="26.25" customHeight="1" outlineLevel="2">
      <c r="A120" s="766" t="s">
        <v>100</v>
      </c>
      <c r="B120" s="767"/>
      <c r="C120" s="697" t="s">
        <v>101</v>
      </c>
      <c r="D120" s="698"/>
      <c r="E120" s="88" t="s">
        <v>171</v>
      </c>
      <c r="F120" s="89">
        <v>35</v>
      </c>
      <c r="G120" s="89">
        <v>250</v>
      </c>
    </row>
    <row r="121" spans="1:7" ht="39" customHeight="1" outlineLevel="2" thickBot="1">
      <c r="A121" s="596" t="s">
        <v>242</v>
      </c>
      <c r="B121" s="597"/>
      <c r="C121" s="598" t="s">
        <v>243</v>
      </c>
      <c r="D121" s="598"/>
      <c r="E121" s="88" t="s">
        <v>171</v>
      </c>
      <c r="F121" s="89">
        <v>40</v>
      </c>
      <c r="G121" s="90">
        <v>264</v>
      </c>
    </row>
    <row r="122" spans="1:7" ht="26.25" customHeight="1" outlineLevel="2" thickBot="1">
      <c r="A122" s="630" t="s">
        <v>148</v>
      </c>
      <c r="B122" s="631"/>
      <c r="C122" s="631"/>
      <c r="D122" s="631"/>
      <c r="E122" s="631"/>
      <c r="F122" s="631"/>
      <c r="G122" s="632"/>
    </row>
    <row r="123" spans="1:7" ht="24.75" customHeight="1" outlineLevel="2">
      <c r="A123" s="703" t="s">
        <v>611</v>
      </c>
      <c r="B123" s="704"/>
      <c r="C123" s="624" t="s">
        <v>612</v>
      </c>
      <c r="D123" s="625"/>
      <c r="E123" s="849">
        <v>25</v>
      </c>
      <c r="F123" s="128">
        <v>48</v>
      </c>
      <c r="G123" s="850">
        <v>131</v>
      </c>
    </row>
    <row r="124" spans="1:7" ht="20.25" customHeight="1" outlineLevel="2">
      <c r="A124" s="705"/>
      <c r="B124" s="706"/>
      <c r="C124" s="626"/>
      <c r="D124" s="627"/>
      <c r="E124" s="851">
        <v>30</v>
      </c>
      <c r="F124" s="851">
        <v>40</v>
      </c>
      <c r="G124" s="852">
        <v>158</v>
      </c>
    </row>
    <row r="125" spans="1:7" ht="26.25" customHeight="1" outlineLevel="2">
      <c r="A125" s="603" t="s">
        <v>161</v>
      </c>
      <c r="B125" s="604"/>
      <c r="C125" s="576" t="s">
        <v>149</v>
      </c>
      <c r="D125" s="576"/>
      <c r="E125" s="62" t="s">
        <v>170</v>
      </c>
      <c r="F125" s="63">
        <v>56</v>
      </c>
      <c r="G125" s="64">
        <v>278</v>
      </c>
    </row>
    <row r="126" spans="1:7" ht="34.5" customHeight="1" outlineLevel="2">
      <c r="A126" s="699" t="s">
        <v>162</v>
      </c>
      <c r="B126" s="700"/>
      <c r="C126" s="624" t="s">
        <v>212</v>
      </c>
      <c r="D126" s="625"/>
      <c r="E126" s="62" t="s">
        <v>171</v>
      </c>
      <c r="F126" s="63">
        <v>40</v>
      </c>
      <c r="G126" s="64">
        <v>295</v>
      </c>
    </row>
    <row r="127" spans="1:7" ht="34.5" customHeight="1" outlineLevel="2">
      <c r="A127" s="701"/>
      <c r="B127" s="702"/>
      <c r="C127" s="626"/>
      <c r="D127" s="627"/>
      <c r="E127" s="62" t="s">
        <v>170</v>
      </c>
      <c r="F127" s="63"/>
      <c r="G127" s="64">
        <v>215</v>
      </c>
    </row>
    <row r="128" spans="1:7" ht="34.5" customHeight="1" outlineLevel="2">
      <c r="A128" s="599" t="s">
        <v>423</v>
      </c>
      <c r="B128" s="600"/>
      <c r="C128" s="576" t="s">
        <v>424</v>
      </c>
      <c r="D128" s="576"/>
      <c r="E128" s="62" t="s">
        <v>172</v>
      </c>
      <c r="F128" s="63">
        <v>48</v>
      </c>
      <c r="G128" s="64">
        <v>228</v>
      </c>
    </row>
    <row r="129" spans="1:7" ht="41.25" customHeight="1" outlineLevel="2" thickBot="1">
      <c r="A129" s="618" t="s">
        <v>244</v>
      </c>
      <c r="B129" s="619"/>
      <c r="C129" s="620" t="s">
        <v>245</v>
      </c>
      <c r="D129" s="620"/>
      <c r="E129" s="91" t="s">
        <v>172</v>
      </c>
      <c r="F129" s="92">
        <v>48</v>
      </c>
      <c r="G129" s="93">
        <v>345</v>
      </c>
    </row>
    <row r="130" spans="1:7" ht="18" customHeight="1" outlineLevel="2">
      <c r="A130" s="621" t="s">
        <v>258</v>
      </c>
      <c r="B130" s="622"/>
      <c r="C130" s="622"/>
      <c r="D130" s="622"/>
      <c r="E130" s="622"/>
      <c r="F130" s="622"/>
      <c r="G130" s="623"/>
    </row>
    <row r="131" spans="1:7" ht="52.5" customHeight="1" outlineLevel="2" thickBot="1">
      <c r="A131" s="603" t="s">
        <v>522</v>
      </c>
      <c r="B131" s="604"/>
      <c r="C131" s="606" t="s">
        <v>523</v>
      </c>
      <c r="D131" s="607"/>
      <c r="E131" s="231" t="s">
        <v>172</v>
      </c>
      <c r="F131" s="231"/>
      <c r="G131" s="232">
        <v>234</v>
      </c>
    </row>
    <row r="132" spans="1:7" ht="36" customHeight="1" outlineLevel="2">
      <c r="A132" s="601" t="s">
        <v>601</v>
      </c>
      <c r="B132" s="602"/>
      <c r="C132" s="605" t="s">
        <v>629</v>
      </c>
      <c r="D132" s="605"/>
      <c r="E132" s="53" t="s">
        <v>172</v>
      </c>
      <c r="F132" s="54">
        <v>56</v>
      </c>
      <c r="G132" s="55">
        <v>243</v>
      </c>
    </row>
    <row r="133" spans="1:7" ht="40.5" customHeight="1" outlineLevel="2">
      <c r="A133" s="603" t="s">
        <v>602</v>
      </c>
      <c r="B133" s="604"/>
      <c r="C133" s="576" t="s">
        <v>629</v>
      </c>
      <c r="D133" s="576"/>
      <c r="E133" s="62" t="s">
        <v>172</v>
      </c>
      <c r="F133" s="63">
        <v>56</v>
      </c>
      <c r="G133" s="64">
        <v>307</v>
      </c>
    </row>
    <row r="134" spans="1:7" ht="49.5" customHeight="1" outlineLevel="2">
      <c r="A134" s="596" t="s">
        <v>603</v>
      </c>
      <c r="B134" s="597"/>
      <c r="C134" s="598" t="s">
        <v>164</v>
      </c>
      <c r="D134" s="598"/>
      <c r="E134" s="88" t="s">
        <v>172</v>
      </c>
      <c r="F134" s="89"/>
      <c r="G134" s="90">
        <v>209</v>
      </c>
    </row>
    <row r="135" spans="1:7" ht="37.5" customHeight="1" outlineLevel="2">
      <c r="A135" s="596" t="s">
        <v>604</v>
      </c>
      <c r="B135" s="597"/>
      <c r="C135" s="598" t="s">
        <v>630</v>
      </c>
      <c r="D135" s="598"/>
      <c r="E135" s="62" t="s">
        <v>170</v>
      </c>
      <c r="F135" s="63">
        <v>40</v>
      </c>
      <c r="G135" s="64">
        <v>261</v>
      </c>
    </row>
    <row r="136" spans="1:7" ht="35.25" customHeight="1" outlineLevel="2">
      <c r="A136" s="596" t="s">
        <v>605</v>
      </c>
      <c r="B136" s="597"/>
      <c r="C136" s="617" t="s">
        <v>631</v>
      </c>
      <c r="D136" s="617"/>
      <c r="E136" s="62" t="s">
        <v>172</v>
      </c>
      <c r="F136" s="63">
        <v>48</v>
      </c>
      <c r="G136" s="64">
        <v>268</v>
      </c>
    </row>
    <row r="137" spans="1:7" ht="36.75" customHeight="1" outlineLevel="2">
      <c r="A137" s="577" t="s">
        <v>484</v>
      </c>
      <c r="B137" s="578"/>
      <c r="C137" s="579" t="s">
        <v>485</v>
      </c>
      <c r="D137" s="579"/>
      <c r="E137" s="187">
        <v>20</v>
      </c>
      <c r="F137" s="188"/>
      <c r="G137" s="189">
        <v>309</v>
      </c>
    </row>
    <row r="138" spans="1:7" ht="42.75" customHeight="1" outlineLevel="2" thickBot="1">
      <c r="A138" s="728" t="s">
        <v>486</v>
      </c>
      <c r="B138" s="729"/>
      <c r="C138" s="725" t="s">
        <v>487</v>
      </c>
      <c r="D138" s="725"/>
      <c r="E138" s="190">
        <v>20</v>
      </c>
      <c r="F138" s="191"/>
      <c r="G138" s="192">
        <v>300</v>
      </c>
    </row>
    <row r="139" spans="1:7" ht="18.75" customHeight="1" outlineLevel="2" thickBot="1">
      <c r="A139" s="580" t="s">
        <v>206</v>
      </c>
      <c r="B139" s="581"/>
      <c r="C139" s="581"/>
      <c r="D139" s="581"/>
      <c r="E139" s="581"/>
      <c r="F139" s="581"/>
      <c r="G139" s="582"/>
    </row>
    <row r="140" spans="1:7" ht="22.5" customHeight="1" outlineLevel="2">
      <c r="A140" s="601" t="s">
        <v>102</v>
      </c>
      <c r="B140" s="602"/>
      <c r="C140" s="605" t="s">
        <v>163</v>
      </c>
      <c r="D140" s="605"/>
      <c r="E140" s="53" t="s">
        <v>173</v>
      </c>
      <c r="F140" s="54">
        <v>60</v>
      </c>
      <c r="G140" s="55">
        <v>261</v>
      </c>
    </row>
    <row r="141" spans="1:7" ht="15" customHeight="1" outlineLevel="2">
      <c r="A141" s="603"/>
      <c r="B141" s="604"/>
      <c r="C141" s="576"/>
      <c r="D141" s="576"/>
      <c r="E141" s="62" t="s">
        <v>371</v>
      </c>
      <c r="F141" s="63"/>
      <c r="G141" s="64">
        <v>137</v>
      </c>
    </row>
    <row r="142" spans="1:7" ht="16.5" customHeight="1" outlineLevel="2">
      <c r="A142" s="603" t="s">
        <v>103</v>
      </c>
      <c r="B142" s="604"/>
      <c r="C142" s="576" t="s">
        <v>165</v>
      </c>
      <c r="D142" s="576"/>
      <c r="E142" s="62" t="s">
        <v>173</v>
      </c>
      <c r="F142" s="63">
        <v>60</v>
      </c>
      <c r="G142" s="64">
        <v>295</v>
      </c>
    </row>
    <row r="143" spans="1:7" ht="19.5" customHeight="1" outlineLevel="2">
      <c r="A143" s="603"/>
      <c r="B143" s="604"/>
      <c r="C143" s="576"/>
      <c r="D143" s="576"/>
      <c r="E143" s="62" t="s">
        <v>371</v>
      </c>
      <c r="F143" s="63"/>
      <c r="G143" s="64">
        <v>155</v>
      </c>
    </row>
    <row r="144" spans="1:7" ht="24" customHeight="1" outlineLevel="2">
      <c r="A144" s="685" t="s">
        <v>291</v>
      </c>
      <c r="B144" s="456"/>
      <c r="C144" s="712" t="s">
        <v>718</v>
      </c>
      <c r="D144" s="712"/>
      <c r="E144" s="56" t="s">
        <v>173</v>
      </c>
      <c r="F144" s="57"/>
      <c r="G144" s="58">
        <v>413</v>
      </c>
    </row>
    <row r="145" spans="1:7" ht="18.75" customHeight="1" outlineLevel="2">
      <c r="A145" s="690" t="s">
        <v>105</v>
      </c>
      <c r="B145" s="691"/>
      <c r="C145" s="576" t="s">
        <v>435</v>
      </c>
      <c r="D145" s="576"/>
      <c r="E145" s="62" t="s">
        <v>172</v>
      </c>
      <c r="F145" s="63">
        <v>16</v>
      </c>
      <c r="G145" s="64">
        <v>895</v>
      </c>
    </row>
    <row r="146" spans="1:7" ht="18" customHeight="1" outlineLevel="2" thickBot="1">
      <c r="A146" s="707"/>
      <c r="B146" s="708"/>
      <c r="C146" s="709"/>
      <c r="D146" s="709"/>
      <c r="E146" s="59" t="s">
        <v>106</v>
      </c>
      <c r="F146" s="60"/>
      <c r="G146" s="61">
        <v>282</v>
      </c>
    </row>
    <row r="147" spans="1:7" ht="21" customHeight="1" outlineLevel="2" thickBot="1">
      <c r="A147" s="720" t="s">
        <v>166</v>
      </c>
      <c r="B147" s="721"/>
      <c r="C147" s="721"/>
      <c r="D147" s="721"/>
      <c r="E147" s="721"/>
      <c r="F147" s="721"/>
      <c r="G147" s="722"/>
    </row>
    <row r="148" spans="1:7" ht="36.75" customHeight="1" outlineLevel="2">
      <c r="A148" s="723" t="s">
        <v>107</v>
      </c>
      <c r="B148" s="724"/>
      <c r="C148" s="605" t="s">
        <v>738</v>
      </c>
      <c r="D148" s="605"/>
      <c r="E148" s="66" t="s">
        <v>171</v>
      </c>
      <c r="F148" s="67">
        <v>40</v>
      </c>
      <c r="G148" s="68">
        <v>255</v>
      </c>
    </row>
    <row r="149" spans="1:7" ht="38.25" customHeight="1" outlineLevel="2">
      <c r="A149" s="594" t="s">
        <v>108</v>
      </c>
      <c r="B149" s="595"/>
      <c r="C149" s="576" t="s">
        <v>109</v>
      </c>
      <c r="D149" s="576"/>
      <c r="E149" s="56" t="s">
        <v>171</v>
      </c>
      <c r="F149" s="57">
        <v>40</v>
      </c>
      <c r="G149" s="58">
        <v>235</v>
      </c>
    </row>
    <row r="150" spans="1:7" ht="20.25" customHeight="1" outlineLevel="2">
      <c r="A150" s="685" t="s">
        <v>167</v>
      </c>
      <c r="B150" s="456"/>
      <c r="C150" s="576" t="s">
        <v>110</v>
      </c>
      <c r="D150" s="576"/>
      <c r="E150" s="56" t="s">
        <v>168</v>
      </c>
      <c r="F150" s="57">
        <v>30</v>
      </c>
      <c r="G150" s="58">
        <v>293</v>
      </c>
    </row>
    <row r="151" spans="1:7" ht="19.5" customHeight="1" outlineLevel="2" thickBot="1">
      <c r="A151" s="710"/>
      <c r="B151" s="711"/>
      <c r="C151" s="709"/>
      <c r="D151" s="709"/>
      <c r="E151" s="69" t="s">
        <v>170</v>
      </c>
      <c r="F151" s="70"/>
      <c r="G151" s="71">
        <v>154</v>
      </c>
    </row>
    <row r="152" spans="1:7" ht="22.5" customHeight="1" hidden="1" outlineLevel="2" thickBot="1">
      <c r="A152" s="472" t="s">
        <v>531</v>
      </c>
      <c r="B152" s="473"/>
      <c r="C152" s="473"/>
      <c r="D152" s="473"/>
      <c r="E152" s="473"/>
      <c r="F152" s="473"/>
      <c r="G152" s="474"/>
    </row>
    <row r="153" spans="1:7" ht="16.5" customHeight="1" hidden="1" outlineLevel="2">
      <c r="A153" s="585" t="s">
        <v>193</v>
      </c>
      <c r="B153" s="586"/>
      <c r="C153" s="586"/>
      <c r="D153" s="587"/>
      <c r="E153" s="591" t="s">
        <v>532</v>
      </c>
      <c r="F153" s="583" t="s">
        <v>533</v>
      </c>
      <c r="G153" s="583" t="s">
        <v>196</v>
      </c>
    </row>
    <row r="154" spans="1:7" ht="22.5" customHeight="1" hidden="1" outlineLevel="2">
      <c r="A154" s="588"/>
      <c r="B154" s="589"/>
      <c r="C154" s="589"/>
      <c r="D154" s="590"/>
      <c r="E154" s="592"/>
      <c r="F154" s="593"/>
      <c r="G154" s="584"/>
    </row>
    <row r="155" spans="1:7" ht="26.25" customHeight="1" hidden="1" outlineLevel="2">
      <c r="A155" s="413" t="s">
        <v>534</v>
      </c>
      <c r="B155" s="414"/>
      <c r="C155" s="414"/>
      <c r="D155" s="414"/>
      <c r="E155" s="414"/>
      <c r="F155" s="415"/>
      <c r="G155" s="210"/>
    </row>
    <row r="156" spans="1:7" ht="26.25" customHeight="1" hidden="1" outlineLevel="2">
      <c r="A156" s="460" t="s">
        <v>535</v>
      </c>
      <c r="B156" s="460"/>
      <c r="C156" s="460"/>
      <c r="D156" s="460"/>
      <c r="E156" s="211" t="s">
        <v>170</v>
      </c>
      <c r="F156" s="211">
        <v>42</v>
      </c>
      <c r="G156" s="215">
        <v>135.036</v>
      </c>
    </row>
    <row r="157" spans="1:7" ht="26.25" customHeight="1" hidden="1" outlineLevel="2">
      <c r="A157" s="460" t="s">
        <v>536</v>
      </c>
      <c r="B157" s="460"/>
      <c r="C157" s="460"/>
      <c r="D157" s="460"/>
      <c r="E157" s="211" t="s">
        <v>170</v>
      </c>
      <c r="F157" s="211">
        <v>42</v>
      </c>
      <c r="G157" s="216">
        <v>182.325</v>
      </c>
    </row>
    <row r="158" spans="1:7" ht="26.25" customHeight="1" hidden="1" outlineLevel="2">
      <c r="A158" s="467" t="s">
        <v>537</v>
      </c>
      <c r="B158" s="467"/>
      <c r="C158" s="467"/>
      <c r="D158" s="467"/>
      <c r="E158" s="211" t="s">
        <v>170</v>
      </c>
      <c r="F158" s="211">
        <v>42</v>
      </c>
      <c r="G158" s="216">
        <v>228.8</v>
      </c>
    </row>
    <row r="159" spans="1:7" ht="26.25" customHeight="1" hidden="1" outlineLevel="2">
      <c r="A159" s="460" t="s">
        <v>538</v>
      </c>
      <c r="B159" s="460"/>
      <c r="C159" s="460"/>
      <c r="D159" s="460"/>
      <c r="E159" s="211" t="s">
        <v>170</v>
      </c>
      <c r="F159" s="211">
        <v>42</v>
      </c>
      <c r="G159" s="216">
        <v>310.6125</v>
      </c>
    </row>
    <row r="160" spans="1:7" ht="26.25" customHeight="1" hidden="1" outlineLevel="2">
      <c r="A160" s="460" t="s">
        <v>539</v>
      </c>
      <c r="B160" s="460"/>
      <c r="C160" s="460"/>
      <c r="D160" s="460"/>
      <c r="E160" s="211" t="s">
        <v>170</v>
      </c>
      <c r="F160" s="211">
        <v>42</v>
      </c>
      <c r="G160" s="216">
        <v>340.3125</v>
      </c>
    </row>
    <row r="161" spans="1:7" ht="26.25" customHeight="1" hidden="1" outlineLevel="2">
      <c r="A161" s="460" t="s">
        <v>540</v>
      </c>
      <c r="B161" s="460"/>
      <c r="C161" s="460"/>
      <c r="D161" s="460"/>
      <c r="E161" s="211" t="s">
        <v>170</v>
      </c>
      <c r="F161" s="211">
        <v>42</v>
      </c>
      <c r="G161" s="216">
        <v>299.475</v>
      </c>
    </row>
    <row r="162" spans="1:7" ht="26.25" customHeight="1" hidden="1" outlineLevel="2">
      <c r="A162" s="460" t="s">
        <v>541</v>
      </c>
      <c r="B162" s="460"/>
      <c r="C162" s="460"/>
      <c r="D162" s="460"/>
      <c r="E162" s="211" t="s">
        <v>170</v>
      </c>
      <c r="F162" s="211">
        <v>42</v>
      </c>
      <c r="G162" s="216">
        <v>162.36</v>
      </c>
    </row>
    <row r="163" spans="1:7" ht="26.25" customHeight="1" hidden="1" outlineLevel="2">
      <c r="A163" s="460" t="s">
        <v>542</v>
      </c>
      <c r="B163" s="460"/>
      <c r="C163" s="460"/>
      <c r="D163" s="460"/>
      <c r="E163" s="211" t="s">
        <v>170</v>
      </c>
      <c r="F163" s="211">
        <v>42</v>
      </c>
      <c r="G163" s="216">
        <v>292.7375</v>
      </c>
    </row>
    <row r="164" spans="1:7" ht="26.25" customHeight="1" hidden="1" outlineLevel="2">
      <c r="A164" s="566" t="s">
        <v>543</v>
      </c>
      <c r="B164" s="567"/>
      <c r="C164" s="567"/>
      <c r="D164" s="567"/>
      <c r="E164" s="567"/>
      <c r="F164" s="567"/>
      <c r="G164" s="568"/>
    </row>
    <row r="165" spans="1:7" ht="26.25" customHeight="1" hidden="1" outlineLevel="2">
      <c r="A165" s="461" t="s">
        <v>544</v>
      </c>
      <c r="B165" s="462"/>
      <c r="C165" s="462"/>
      <c r="D165" s="463"/>
      <c r="E165" s="212" t="s">
        <v>171</v>
      </c>
      <c r="F165" s="212">
        <v>40</v>
      </c>
      <c r="G165" s="215">
        <v>226.116</v>
      </c>
    </row>
    <row r="166" spans="1:7" ht="26.25" customHeight="1" hidden="1" outlineLevel="2">
      <c r="A166" s="461" t="s">
        <v>545</v>
      </c>
      <c r="B166" s="462"/>
      <c r="C166" s="462"/>
      <c r="D166" s="463"/>
      <c r="E166" s="211" t="s">
        <v>171</v>
      </c>
      <c r="F166" s="212">
        <v>40</v>
      </c>
      <c r="G166" s="216">
        <v>243.639</v>
      </c>
    </row>
    <row r="167" spans="1:7" ht="26.25" customHeight="1" hidden="1" outlineLevel="2">
      <c r="A167" s="461" t="s">
        <v>546</v>
      </c>
      <c r="B167" s="462"/>
      <c r="C167" s="462"/>
      <c r="D167" s="463"/>
      <c r="E167" s="211" t="s">
        <v>170</v>
      </c>
      <c r="F167" s="212">
        <v>42</v>
      </c>
      <c r="G167" s="216">
        <v>164.34</v>
      </c>
    </row>
    <row r="168" spans="1:7" ht="26.25" customHeight="1" hidden="1" outlineLevel="2">
      <c r="A168" s="461" t="s">
        <v>547</v>
      </c>
      <c r="B168" s="462"/>
      <c r="C168" s="462"/>
      <c r="D168" s="463"/>
      <c r="E168" s="211" t="s">
        <v>170</v>
      </c>
      <c r="F168" s="212">
        <v>42</v>
      </c>
      <c r="G168" s="216">
        <v>204.9</v>
      </c>
    </row>
    <row r="169" spans="1:7" ht="26.25" customHeight="1" hidden="1" outlineLevel="2">
      <c r="A169" s="461" t="s">
        <v>548</v>
      </c>
      <c r="B169" s="462"/>
      <c r="C169" s="462"/>
      <c r="D169" s="463"/>
      <c r="E169" s="211" t="s">
        <v>170</v>
      </c>
      <c r="F169" s="212">
        <v>42</v>
      </c>
      <c r="G169" s="216">
        <v>234.575</v>
      </c>
    </row>
    <row r="170" spans="1:7" ht="26.25" customHeight="1" hidden="1" outlineLevel="2">
      <c r="A170" s="461" t="s">
        <v>549</v>
      </c>
      <c r="B170" s="462"/>
      <c r="C170" s="462"/>
      <c r="D170" s="463"/>
      <c r="E170" s="208" t="s">
        <v>170</v>
      </c>
      <c r="F170" s="209">
        <v>42</v>
      </c>
      <c r="G170" s="217">
        <v>186.175</v>
      </c>
    </row>
    <row r="171" spans="1:7" ht="26.25" customHeight="1" hidden="1" outlineLevel="2">
      <c r="A171" s="560" t="s">
        <v>550</v>
      </c>
      <c r="B171" s="561"/>
      <c r="C171" s="561"/>
      <c r="D171" s="561"/>
      <c r="E171" s="561"/>
      <c r="F171" s="561"/>
      <c r="G171" s="562"/>
    </row>
    <row r="172" spans="1:7" ht="26.25" customHeight="1" hidden="1" outlineLevel="2">
      <c r="A172" s="563" t="s">
        <v>551</v>
      </c>
      <c r="B172" s="564"/>
      <c r="C172" s="564"/>
      <c r="D172" s="565"/>
      <c r="E172" s="212" t="s">
        <v>170</v>
      </c>
      <c r="F172" s="212">
        <v>42</v>
      </c>
      <c r="G172" s="215">
        <v>294.1125</v>
      </c>
    </row>
    <row r="173" spans="1:7" ht="26.25" customHeight="1" hidden="1" outlineLevel="2">
      <c r="A173" s="563" t="s">
        <v>552</v>
      </c>
      <c r="B173" s="564"/>
      <c r="C173" s="564"/>
      <c r="D173" s="565"/>
      <c r="E173" s="212" t="s">
        <v>172</v>
      </c>
      <c r="F173" s="212">
        <v>42</v>
      </c>
      <c r="G173" s="216">
        <v>273.4875</v>
      </c>
    </row>
    <row r="174" spans="1:7" ht="26.25" customHeight="1" hidden="1" outlineLevel="2">
      <c r="A174" s="569" t="s">
        <v>553</v>
      </c>
      <c r="B174" s="570"/>
      <c r="C174" s="570"/>
      <c r="D174" s="571"/>
      <c r="E174" s="212" t="s">
        <v>170</v>
      </c>
      <c r="F174" s="212">
        <v>42</v>
      </c>
      <c r="G174" s="216">
        <v>246.5375</v>
      </c>
    </row>
    <row r="175" spans="1:7" ht="26.25" customHeight="1" hidden="1" outlineLevel="2">
      <c r="A175" s="566" t="s">
        <v>554</v>
      </c>
      <c r="B175" s="567"/>
      <c r="C175" s="567"/>
      <c r="D175" s="567"/>
      <c r="E175" s="567"/>
      <c r="F175" s="567"/>
      <c r="G175" s="568"/>
    </row>
    <row r="176" spans="1:7" ht="26.25" customHeight="1" hidden="1" outlineLevel="2">
      <c r="A176" s="461" t="s">
        <v>555</v>
      </c>
      <c r="B176" s="462"/>
      <c r="C176" s="462"/>
      <c r="D176" s="463"/>
      <c r="E176" s="212" t="s">
        <v>170</v>
      </c>
      <c r="F176" s="212">
        <v>42</v>
      </c>
      <c r="G176" s="215">
        <v>212.3</v>
      </c>
    </row>
    <row r="177" spans="1:7" ht="26.25" customHeight="1" hidden="1" outlineLevel="2">
      <c r="A177" s="413" t="s">
        <v>556</v>
      </c>
      <c r="B177" s="414"/>
      <c r="C177" s="414"/>
      <c r="D177" s="414"/>
      <c r="E177" s="414"/>
      <c r="F177" s="414"/>
      <c r="G177" s="415"/>
    </row>
    <row r="178" spans="1:7" ht="26.25" customHeight="1" hidden="1" outlineLevel="2">
      <c r="A178" s="460" t="s">
        <v>557</v>
      </c>
      <c r="B178" s="460"/>
      <c r="C178" s="460"/>
      <c r="D178" s="460"/>
      <c r="E178" s="211" t="s">
        <v>348</v>
      </c>
      <c r="F178" s="213"/>
      <c r="G178" s="214">
        <v>268.125</v>
      </c>
    </row>
    <row r="179" spans="1:7" ht="26.25" customHeight="1" hidden="1" outlineLevel="2">
      <c r="A179" s="460" t="s">
        <v>557</v>
      </c>
      <c r="B179" s="460"/>
      <c r="C179" s="460"/>
      <c r="D179" s="460"/>
      <c r="E179" s="211" t="s">
        <v>171</v>
      </c>
      <c r="F179" s="213"/>
      <c r="G179" s="214">
        <v>786.5</v>
      </c>
    </row>
    <row r="180" spans="1:7" ht="26.25" customHeight="1" hidden="1" outlineLevel="2">
      <c r="A180" s="460" t="s">
        <v>558</v>
      </c>
      <c r="B180" s="460"/>
      <c r="C180" s="460"/>
      <c r="D180" s="460"/>
      <c r="E180" s="211" t="s">
        <v>559</v>
      </c>
      <c r="F180" s="213"/>
      <c r="G180" s="214">
        <v>160.875</v>
      </c>
    </row>
    <row r="181" spans="1:7" ht="26.25" customHeight="1" hidden="1" outlineLevel="2">
      <c r="A181" s="460" t="s">
        <v>558</v>
      </c>
      <c r="B181" s="460"/>
      <c r="C181" s="460"/>
      <c r="D181" s="460"/>
      <c r="E181" s="211" t="s">
        <v>348</v>
      </c>
      <c r="F181" s="213"/>
      <c r="G181" s="214">
        <v>312.818</v>
      </c>
    </row>
    <row r="182" spans="1:7" ht="26.25" customHeight="1" hidden="1" outlineLevel="2">
      <c r="A182" s="460" t="s">
        <v>558</v>
      </c>
      <c r="B182" s="460"/>
      <c r="C182" s="460"/>
      <c r="D182" s="460"/>
      <c r="E182" s="211" t="s">
        <v>171</v>
      </c>
      <c r="F182" s="213"/>
      <c r="G182" s="214">
        <v>920.568</v>
      </c>
    </row>
    <row r="183" spans="1:7" ht="26.25" customHeight="1" hidden="1" outlineLevel="2" thickBot="1">
      <c r="A183" s="460" t="s">
        <v>560</v>
      </c>
      <c r="B183" s="460"/>
      <c r="C183" s="460"/>
      <c r="D183" s="460"/>
      <c r="E183" s="211" t="s">
        <v>172</v>
      </c>
      <c r="F183" s="213"/>
      <c r="G183" s="214">
        <v>1224.4375</v>
      </c>
    </row>
    <row r="184" spans="1:7" ht="26.25" customHeight="1" outlineLevel="2" thickBot="1">
      <c r="A184" s="472" t="s">
        <v>561</v>
      </c>
      <c r="B184" s="473"/>
      <c r="C184" s="473"/>
      <c r="D184" s="473"/>
      <c r="E184" s="473"/>
      <c r="F184" s="473"/>
      <c r="G184" s="474"/>
    </row>
    <row r="185" spans="1:7" ht="26.25" customHeight="1" outlineLevel="2">
      <c r="A185" s="475" t="s">
        <v>391</v>
      </c>
      <c r="B185" s="476"/>
      <c r="C185" s="476"/>
      <c r="D185" s="476"/>
      <c r="E185" s="476"/>
      <c r="F185" s="476"/>
      <c r="G185" s="477"/>
    </row>
    <row r="186" spans="1:7" ht="26.25" customHeight="1" outlineLevel="2" thickBot="1">
      <c r="A186" s="379" t="s">
        <v>392</v>
      </c>
      <c r="B186" s="380"/>
      <c r="C186" s="411" t="s">
        <v>393</v>
      </c>
      <c r="D186" s="412"/>
      <c r="E186" s="12">
        <v>30</v>
      </c>
      <c r="F186" s="12">
        <v>40</v>
      </c>
      <c r="G186" s="26">
        <v>215</v>
      </c>
    </row>
    <row r="187" spans="1:7" ht="18.75" customHeight="1" outlineLevel="2" thickBot="1">
      <c r="A187" s="572" t="s">
        <v>441</v>
      </c>
      <c r="B187" s="573"/>
      <c r="C187" s="573"/>
      <c r="D187" s="573"/>
      <c r="E187" s="573"/>
      <c r="F187" s="573"/>
      <c r="G187" s="574"/>
    </row>
    <row r="188" spans="1:7" ht="15.75" customHeight="1" outlineLevel="2" thickBot="1">
      <c r="A188" s="429" t="s">
        <v>390</v>
      </c>
      <c r="B188" s="430"/>
      <c r="C188" s="430"/>
      <c r="D188" s="430"/>
      <c r="E188" s="430"/>
      <c r="F188" s="430"/>
      <c r="G188" s="431"/>
    </row>
    <row r="189" spans="1:7" ht="26.25" customHeight="1" outlineLevel="2" thickBot="1">
      <c r="A189" s="575" t="s">
        <v>193</v>
      </c>
      <c r="B189" s="349"/>
      <c r="C189" s="109" t="s">
        <v>111</v>
      </c>
      <c r="D189" s="109" t="s">
        <v>112</v>
      </c>
      <c r="E189" s="109" t="s">
        <v>113</v>
      </c>
      <c r="F189" s="109" t="s">
        <v>114</v>
      </c>
      <c r="G189" s="110" t="s">
        <v>115</v>
      </c>
    </row>
    <row r="190" spans="1:7" ht="24" outlineLevel="2">
      <c r="A190" s="478" t="s">
        <v>116</v>
      </c>
      <c r="B190" s="479"/>
      <c r="C190" s="104" t="s">
        <v>117</v>
      </c>
      <c r="D190" s="105" t="s">
        <v>300</v>
      </c>
      <c r="E190" s="106"/>
      <c r="F190" s="107">
        <f>G190/3</f>
        <v>63.666666666666664</v>
      </c>
      <c r="G190" s="108">
        <v>191</v>
      </c>
    </row>
    <row r="191" spans="1:7" ht="20.25" customHeight="1" outlineLevel="2">
      <c r="A191" s="552" t="s">
        <v>118</v>
      </c>
      <c r="B191" s="553"/>
      <c r="C191" s="25" t="s">
        <v>119</v>
      </c>
      <c r="D191" s="118" t="s">
        <v>301</v>
      </c>
      <c r="E191" s="46" t="s">
        <v>120</v>
      </c>
      <c r="F191" s="86">
        <f>G191/3</f>
        <v>61.333333333333336</v>
      </c>
      <c r="G191" s="47">
        <v>184</v>
      </c>
    </row>
    <row r="192" spans="1:7" ht="24" outlineLevel="2">
      <c r="A192" s="552" t="s">
        <v>121</v>
      </c>
      <c r="B192" s="553"/>
      <c r="C192" s="48" t="s">
        <v>117</v>
      </c>
      <c r="D192" s="49" t="s">
        <v>300</v>
      </c>
      <c r="E192" s="46"/>
      <c r="F192" s="86">
        <f>G192/3</f>
        <v>93.33333333333333</v>
      </c>
      <c r="G192" s="47">
        <v>280</v>
      </c>
    </row>
    <row r="193" spans="1:7" ht="18" customHeight="1" outlineLevel="2">
      <c r="A193" s="394" t="s">
        <v>122</v>
      </c>
      <c r="B193" s="394"/>
      <c r="C193" s="25" t="s">
        <v>119</v>
      </c>
      <c r="D193" s="257" t="s">
        <v>301</v>
      </c>
      <c r="E193" s="46" t="s">
        <v>120</v>
      </c>
      <c r="F193" s="86">
        <f>G193/3</f>
        <v>89</v>
      </c>
      <c r="G193" s="258">
        <v>267</v>
      </c>
    </row>
    <row r="194" spans="1:7" ht="18" customHeight="1" outlineLevel="2">
      <c r="A194" s="395" t="s">
        <v>711</v>
      </c>
      <c r="B194" s="395"/>
      <c r="C194" s="395"/>
      <c r="D194" s="395"/>
      <c r="E194" s="395"/>
      <c r="F194" s="395"/>
      <c r="G194" s="395"/>
    </row>
    <row r="195" spans="1:7" ht="18" customHeight="1" outlineLevel="2">
      <c r="A195" s="393" t="s">
        <v>712</v>
      </c>
      <c r="B195" s="393"/>
      <c r="C195" s="25" t="s">
        <v>715</v>
      </c>
      <c r="D195" s="257" t="s">
        <v>609</v>
      </c>
      <c r="E195" s="46"/>
      <c r="F195" s="86"/>
      <c r="G195" s="258">
        <v>215</v>
      </c>
    </row>
    <row r="196" spans="1:7" ht="21" customHeight="1">
      <c r="A196" s="396" t="s">
        <v>713</v>
      </c>
      <c r="B196" s="396"/>
      <c r="C196" s="259" t="s">
        <v>716</v>
      </c>
      <c r="D196" s="260" t="s">
        <v>717</v>
      </c>
      <c r="E196" s="260"/>
      <c r="F196" s="260"/>
      <c r="G196" s="261">
        <v>210</v>
      </c>
    </row>
    <row r="197" spans="1:7" ht="21.75" customHeight="1" outlineLevel="2">
      <c r="A197" s="470" t="s">
        <v>608</v>
      </c>
      <c r="B197" s="471"/>
      <c r="C197" s="223" t="s">
        <v>715</v>
      </c>
      <c r="D197" s="224" t="s">
        <v>609</v>
      </c>
      <c r="E197" s="225"/>
      <c r="F197" s="226"/>
      <c r="G197" s="227">
        <v>310</v>
      </c>
    </row>
    <row r="198" spans="1:7" ht="18" customHeight="1" outlineLevel="2">
      <c r="A198" s="394" t="s">
        <v>714</v>
      </c>
      <c r="B198" s="394"/>
      <c r="C198" s="25" t="s">
        <v>716</v>
      </c>
      <c r="D198" s="257" t="s">
        <v>717</v>
      </c>
      <c r="E198" s="46"/>
      <c r="F198" s="86"/>
      <c r="G198" s="258">
        <v>315</v>
      </c>
    </row>
    <row r="199" spans="1:7" ht="17.25" customHeight="1" outlineLevel="2" thickBot="1">
      <c r="A199" s="763" t="s">
        <v>719</v>
      </c>
      <c r="B199" s="764"/>
      <c r="C199" s="764"/>
      <c r="D199" s="764"/>
      <c r="E199" s="764"/>
      <c r="F199" s="764"/>
      <c r="G199" s="765"/>
    </row>
    <row r="200" spans="1:7" ht="15.75" customHeight="1" outlineLevel="2">
      <c r="A200" s="753" t="s">
        <v>193</v>
      </c>
      <c r="B200" s="754"/>
      <c r="C200" s="329" t="s">
        <v>123</v>
      </c>
      <c r="D200" s="329" t="s">
        <v>124</v>
      </c>
      <c r="E200" s="558" t="s">
        <v>140</v>
      </c>
      <c r="F200" s="758"/>
      <c r="G200" s="759"/>
    </row>
    <row r="201" spans="1:7" ht="12.75" customHeight="1" outlineLevel="2" thickBot="1">
      <c r="A201" s="755"/>
      <c r="B201" s="756"/>
      <c r="C201" s="757"/>
      <c r="D201" s="757"/>
      <c r="E201" s="556" t="s">
        <v>406</v>
      </c>
      <c r="F201" s="557"/>
      <c r="G201" s="111" t="s">
        <v>405</v>
      </c>
    </row>
    <row r="202" spans="1:7" ht="21.75" customHeight="1" outlineLevel="2">
      <c r="A202" s="478" t="s">
        <v>125</v>
      </c>
      <c r="B202" s="479"/>
      <c r="C202" s="104" t="s">
        <v>126</v>
      </c>
      <c r="D202" s="106" t="s">
        <v>127</v>
      </c>
      <c r="E202" s="558">
        <v>423</v>
      </c>
      <c r="F202" s="559"/>
      <c r="G202" s="108">
        <v>150</v>
      </c>
    </row>
    <row r="203" spans="1:7" ht="21.75" customHeight="1" outlineLevel="2">
      <c r="A203" s="552" t="s">
        <v>125</v>
      </c>
      <c r="B203" s="553"/>
      <c r="C203" s="25" t="s">
        <v>128</v>
      </c>
      <c r="D203" s="46" t="s">
        <v>127</v>
      </c>
      <c r="E203" s="550">
        <f>G203*3</f>
        <v>414</v>
      </c>
      <c r="F203" s="551"/>
      <c r="G203" s="47">
        <v>138</v>
      </c>
    </row>
    <row r="204" spans="1:7" ht="18" customHeight="1" outlineLevel="2">
      <c r="A204" s="552" t="s">
        <v>129</v>
      </c>
      <c r="B204" s="553"/>
      <c r="C204" s="48" t="s">
        <v>126</v>
      </c>
      <c r="D204" s="46" t="s">
        <v>127</v>
      </c>
      <c r="E204" s="550">
        <f>G204*3</f>
        <v>540</v>
      </c>
      <c r="F204" s="551"/>
      <c r="G204" s="47">
        <v>180</v>
      </c>
    </row>
    <row r="205" spans="1:7" ht="19.5" customHeight="1" outlineLevel="2" thickBot="1">
      <c r="A205" s="554" t="s">
        <v>129</v>
      </c>
      <c r="B205" s="555"/>
      <c r="C205" s="52" t="s">
        <v>128</v>
      </c>
      <c r="D205" s="50" t="s">
        <v>127</v>
      </c>
      <c r="E205" s="556">
        <f>G205*3</f>
        <v>513</v>
      </c>
      <c r="F205" s="557"/>
      <c r="G205" s="51">
        <v>171</v>
      </c>
    </row>
    <row r="206" spans="1:7" ht="22.5" customHeight="1" outlineLevel="2" thickBot="1">
      <c r="A206" s="426" t="s">
        <v>130</v>
      </c>
      <c r="B206" s="427"/>
      <c r="C206" s="427"/>
      <c r="D206" s="427"/>
      <c r="E206" s="427"/>
      <c r="F206" s="427"/>
      <c r="G206" s="428"/>
    </row>
    <row r="207" spans="1:7" ht="37.5" customHeight="1" outlineLevel="2" thickBot="1">
      <c r="A207" s="611" t="s">
        <v>193</v>
      </c>
      <c r="B207" s="612"/>
      <c r="C207" s="613"/>
      <c r="D207" s="114"/>
      <c r="E207" s="87" t="s">
        <v>142</v>
      </c>
      <c r="F207" s="87" t="s">
        <v>144</v>
      </c>
      <c r="G207" s="110" t="s">
        <v>143</v>
      </c>
    </row>
    <row r="208" spans="1:7" ht="26.25" customHeight="1" outlineLevel="2">
      <c r="A208" s="760" t="s">
        <v>131</v>
      </c>
      <c r="B208" s="761"/>
      <c r="C208" s="762"/>
      <c r="D208" s="135"/>
      <c r="E208" s="136" t="s">
        <v>326</v>
      </c>
      <c r="F208" s="112">
        <f>G208/3</f>
        <v>18.12666666666667</v>
      </c>
      <c r="G208" s="113">
        <v>54.38</v>
      </c>
    </row>
    <row r="209" spans="1:7" ht="26.25" customHeight="1" outlineLevel="2">
      <c r="A209" s="608" t="s">
        <v>133</v>
      </c>
      <c r="B209" s="609"/>
      <c r="C209" s="610"/>
      <c r="D209" s="134"/>
      <c r="E209" s="137" t="s">
        <v>327</v>
      </c>
      <c r="F209" s="72">
        <f aca="true" t="shared" si="0" ref="F209:F219">G209/3</f>
        <v>11.876666666666667</v>
      </c>
      <c r="G209" s="73">
        <v>35.63</v>
      </c>
    </row>
    <row r="210" spans="1:7" ht="26.25" customHeight="1" outlineLevel="2">
      <c r="A210" s="608" t="s">
        <v>134</v>
      </c>
      <c r="B210" s="609"/>
      <c r="C210" s="610"/>
      <c r="D210" s="134"/>
      <c r="E210" s="137" t="s">
        <v>326</v>
      </c>
      <c r="F210" s="72">
        <f t="shared" si="0"/>
        <v>28</v>
      </c>
      <c r="G210" s="73">
        <v>84</v>
      </c>
    </row>
    <row r="211" spans="1:7" ht="26.25" customHeight="1" outlineLevel="2">
      <c r="A211" s="608" t="s">
        <v>135</v>
      </c>
      <c r="B211" s="609"/>
      <c r="C211" s="610"/>
      <c r="D211" s="134"/>
      <c r="E211" s="137" t="s">
        <v>326</v>
      </c>
      <c r="F211" s="72">
        <f t="shared" si="0"/>
        <v>21.25</v>
      </c>
      <c r="G211" s="73">
        <v>63.75</v>
      </c>
    </row>
    <row r="212" spans="1:7" ht="26.25" customHeight="1" outlineLevel="2">
      <c r="A212" s="774" t="s">
        <v>322</v>
      </c>
      <c r="B212" s="775"/>
      <c r="C212" s="776"/>
      <c r="D212" s="140"/>
      <c r="E212" s="140" t="s">
        <v>328</v>
      </c>
      <c r="F212" s="72">
        <v>33.75</v>
      </c>
      <c r="G212" s="73">
        <v>101.25</v>
      </c>
    </row>
    <row r="213" spans="1:7" ht="26.25" customHeight="1" outlineLevel="2">
      <c r="A213" s="774" t="s">
        <v>323</v>
      </c>
      <c r="B213" s="775"/>
      <c r="C213" s="776"/>
      <c r="D213" s="140"/>
      <c r="E213" s="140" t="s">
        <v>132</v>
      </c>
      <c r="F213" s="72">
        <v>27.5</v>
      </c>
      <c r="G213" s="73">
        <v>82.5</v>
      </c>
    </row>
    <row r="214" spans="1:7" ht="26.25" customHeight="1" outlineLevel="2">
      <c r="A214" s="774" t="s">
        <v>324</v>
      </c>
      <c r="B214" s="775"/>
      <c r="C214" s="776"/>
      <c r="D214" s="140"/>
      <c r="E214" s="140" t="s">
        <v>326</v>
      </c>
      <c r="F214" s="72">
        <v>25</v>
      </c>
      <c r="G214" s="73">
        <v>75</v>
      </c>
    </row>
    <row r="215" spans="1:7" ht="26.25" customHeight="1" outlineLevel="2">
      <c r="A215" s="774" t="s">
        <v>325</v>
      </c>
      <c r="B215" s="775"/>
      <c r="C215" s="776"/>
      <c r="D215" s="140"/>
      <c r="E215" s="140" t="s">
        <v>326</v>
      </c>
      <c r="F215" s="72">
        <v>30</v>
      </c>
      <c r="G215" s="73">
        <v>90</v>
      </c>
    </row>
    <row r="216" spans="1:7" ht="26.25" customHeight="1" outlineLevel="2">
      <c r="A216" s="608" t="s">
        <v>410</v>
      </c>
      <c r="B216" s="609"/>
      <c r="C216" s="610"/>
      <c r="D216" s="134"/>
      <c r="E216" s="137" t="s">
        <v>136</v>
      </c>
      <c r="F216" s="72">
        <f t="shared" si="0"/>
        <v>6.02</v>
      </c>
      <c r="G216" s="73">
        <v>18.06</v>
      </c>
    </row>
    <row r="217" spans="1:7" ht="26.25" customHeight="1" outlineLevel="2">
      <c r="A217" s="608" t="s">
        <v>409</v>
      </c>
      <c r="B217" s="609"/>
      <c r="C217" s="610"/>
      <c r="D217" s="141"/>
      <c r="E217" s="141" t="s">
        <v>136</v>
      </c>
      <c r="F217" s="72">
        <f t="shared" si="0"/>
        <v>8.12</v>
      </c>
      <c r="G217" s="73">
        <v>24.36</v>
      </c>
    </row>
    <row r="218" spans="1:7" ht="26.25" customHeight="1" outlineLevel="2">
      <c r="A218" s="608" t="s">
        <v>200</v>
      </c>
      <c r="B218" s="609"/>
      <c r="C218" s="610"/>
      <c r="D218" s="134"/>
      <c r="E218" s="137" t="s">
        <v>137</v>
      </c>
      <c r="F218" s="72">
        <f t="shared" si="0"/>
        <v>5.6000000000000005</v>
      </c>
      <c r="G218" s="73">
        <v>16.8</v>
      </c>
    </row>
    <row r="219" spans="1:7" ht="26.25" customHeight="1" outlineLevel="2">
      <c r="A219" s="608" t="s">
        <v>138</v>
      </c>
      <c r="B219" s="609"/>
      <c r="C219" s="610"/>
      <c r="D219" s="134"/>
      <c r="E219" s="137" t="s">
        <v>137</v>
      </c>
      <c r="F219" s="72">
        <f t="shared" si="0"/>
        <v>7</v>
      </c>
      <c r="G219" s="73">
        <v>21</v>
      </c>
    </row>
    <row r="220" spans="1:7" ht="26.25" customHeight="1" outlineLevel="2">
      <c r="A220" s="608" t="s">
        <v>408</v>
      </c>
      <c r="B220" s="609"/>
      <c r="C220" s="610"/>
      <c r="D220" s="134"/>
      <c r="E220" s="137" t="s">
        <v>436</v>
      </c>
      <c r="F220" s="72"/>
      <c r="G220" s="73">
        <v>9.9</v>
      </c>
    </row>
    <row r="221" spans="1:7" ht="26.25" customHeight="1" outlineLevel="2">
      <c r="A221" s="608" t="s">
        <v>437</v>
      </c>
      <c r="B221" s="609"/>
      <c r="C221" s="610"/>
      <c r="D221" s="138"/>
      <c r="E221" s="137" t="s">
        <v>436</v>
      </c>
      <c r="F221" s="116"/>
      <c r="G221" s="73">
        <v>9.9</v>
      </c>
    </row>
    <row r="222" spans="1:7" ht="26.25" customHeight="1" outlineLevel="2">
      <c r="A222" s="608" t="s">
        <v>438</v>
      </c>
      <c r="B222" s="609"/>
      <c r="C222" s="610"/>
      <c r="D222" s="138"/>
      <c r="E222" s="137" t="s">
        <v>436</v>
      </c>
      <c r="F222" s="116"/>
      <c r="G222" s="117">
        <v>4.5</v>
      </c>
    </row>
    <row r="223" spans="1:7" ht="26.25" customHeight="1" outlineLevel="2">
      <c r="A223" s="715" t="s">
        <v>439</v>
      </c>
      <c r="B223" s="716"/>
      <c r="C223" s="717"/>
      <c r="D223" s="138"/>
      <c r="E223" s="137" t="s">
        <v>440</v>
      </c>
      <c r="F223" s="116"/>
      <c r="G223" s="117">
        <v>6.12</v>
      </c>
    </row>
    <row r="224" spans="1:7" ht="26.25" customHeight="1" outlineLevel="2" thickBot="1">
      <c r="A224" s="777" t="s">
        <v>407</v>
      </c>
      <c r="B224" s="778"/>
      <c r="C224" s="779"/>
      <c r="D224" s="138"/>
      <c r="E224" s="139" t="s">
        <v>436</v>
      </c>
      <c r="F224" s="116"/>
      <c r="G224" s="117">
        <v>4.5</v>
      </c>
    </row>
    <row r="225" spans="1:7" ht="26.25" customHeight="1" outlineLevel="2" thickBot="1">
      <c r="A225" s="426" t="s">
        <v>642</v>
      </c>
      <c r="B225" s="427"/>
      <c r="C225" s="427"/>
      <c r="D225" s="427"/>
      <c r="E225" s="427"/>
      <c r="F225" s="427"/>
      <c r="G225" s="428"/>
    </row>
    <row r="226" spans="1:7" ht="26.25" customHeight="1" outlineLevel="2">
      <c r="A226" s="407" t="s">
        <v>643</v>
      </c>
      <c r="B226" s="408"/>
      <c r="C226" s="408"/>
      <c r="D226" s="424" t="s">
        <v>644</v>
      </c>
      <c r="E226" s="425"/>
      <c r="F226" s="792" t="s">
        <v>650</v>
      </c>
      <c r="G226" s="793"/>
    </row>
    <row r="227" spans="1:7" ht="26.25" customHeight="1" outlineLevel="2">
      <c r="A227" s="645" t="s">
        <v>645</v>
      </c>
      <c r="B227" s="646"/>
      <c r="C227" s="646"/>
      <c r="D227" s="422" t="s">
        <v>644</v>
      </c>
      <c r="E227" s="423"/>
      <c r="F227" s="796" t="s">
        <v>650</v>
      </c>
      <c r="G227" s="797"/>
    </row>
    <row r="228" spans="1:7" ht="26.25" customHeight="1" outlineLevel="2">
      <c r="A228" s="645" t="s">
        <v>620</v>
      </c>
      <c r="B228" s="646"/>
      <c r="C228" s="646"/>
      <c r="D228" s="422" t="s">
        <v>621</v>
      </c>
      <c r="E228" s="423"/>
      <c r="F228" s="794" t="s">
        <v>622</v>
      </c>
      <c r="G228" s="795"/>
    </row>
    <row r="229" spans="1:7" ht="26.25" customHeight="1" outlineLevel="2">
      <c r="A229" s="645" t="s">
        <v>623</v>
      </c>
      <c r="B229" s="646"/>
      <c r="C229" s="646"/>
      <c r="D229" s="422" t="s">
        <v>644</v>
      </c>
      <c r="E229" s="423"/>
      <c r="F229" s="794" t="s">
        <v>624</v>
      </c>
      <c r="G229" s="795"/>
    </row>
    <row r="230" spans="1:7" ht="26.25" customHeight="1" outlineLevel="2">
      <c r="A230" s="645" t="s">
        <v>625</v>
      </c>
      <c r="B230" s="646"/>
      <c r="C230" s="646"/>
      <c r="D230" s="422" t="s">
        <v>626</v>
      </c>
      <c r="E230" s="423"/>
      <c r="F230" s="794" t="s">
        <v>627</v>
      </c>
      <c r="G230" s="795"/>
    </row>
    <row r="231" spans="1:7" ht="26.25" customHeight="1" outlineLevel="2">
      <c r="A231" s="645" t="s">
        <v>721</v>
      </c>
      <c r="B231" s="646"/>
      <c r="C231" s="646"/>
      <c r="D231" s="422" t="s">
        <v>626</v>
      </c>
      <c r="E231" s="423"/>
      <c r="F231" s="794" t="s">
        <v>722</v>
      </c>
      <c r="G231" s="795"/>
    </row>
    <row r="232" spans="1:7" ht="26.25" customHeight="1" outlineLevel="2">
      <c r="A232" s="645" t="s">
        <v>646</v>
      </c>
      <c r="B232" s="646"/>
      <c r="C232" s="646"/>
      <c r="D232" s="422" t="s">
        <v>644</v>
      </c>
      <c r="E232" s="423"/>
      <c r="F232" s="813" t="s">
        <v>651</v>
      </c>
      <c r="G232" s="814"/>
    </row>
    <row r="233" spans="1:7" ht="26.25" customHeight="1" outlineLevel="2">
      <c r="A233" s="645" t="s">
        <v>648</v>
      </c>
      <c r="B233" s="646"/>
      <c r="C233" s="646"/>
      <c r="D233" s="422" t="s">
        <v>649</v>
      </c>
      <c r="E233" s="423"/>
      <c r="F233" s="813" t="s">
        <v>652</v>
      </c>
      <c r="G233" s="814"/>
    </row>
    <row r="234" spans="1:7" ht="26.25" customHeight="1" outlineLevel="2">
      <c r="A234" s="608" t="s">
        <v>687</v>
      </c>
      <c r="B234" s="609"/>
      <c r="C234" s="610"/>
      <c r="D234" s="422"/>
      <c r="E234" s="423"/>
      <c r="F234" s="845" t="s">
        <v>688</v>
      </c>
      <c r="G234" s="846"/>
    </row>
    <row r="235" spans="1:7" ht="26.25" customHeight="1" outlineLevel="2">
      <c r="A235" s="608" t="s">
        <v>723</v>
      </c>
      <c r="B235" s="609"/>
      <c r="C235" s="610"/>
      <c r="D235" s="422"/>
      <c r="E235" s="423"/>
      <c r="F235" s="845" t="s">
        <v>724</v>
      </c>
      <c r="G235" s="846"/>
    </row>
    <row r="236" spans="1:7" ht="26.25" customHeight="1" outlineLevel="2">
      <c r="A236" s="608" t="s">
        <v>689</v>
      </c>
      <c r="B236" s="609"/>
      <c r="C236" s="610"/>
      <c r="D236" s="422"/>
      <c r="E236" s="423"/>
      <c r="F236" s="845" t="s">
        <v>690</v>
      </c>
      <c r="G236" s="846"/>
    </row>
    <row r="237" spans="1:7" ht="26.25" customHeight="1" outlineLevel="2">
      <c r="A237" s="800" t="s">
        <v>394</v>
      </c>
      <c r="B237" s="801"/>
      <c r="C237" s="801"/>
      <c r="D237" s="718" t="s">
        <v>644</v>
      </c>
      <c r="E237" s="719"/>
      <c r="F237" s="798" t="s">
        <v>397</v>
      </c>
      <c r="G237" s="799"/>
    </row>
    <row r="238" spans="1:7" ht="26.25" customHeight="1" outlineLevel="2">
      <c r="A238" s="685" t="s">
        <v>260</v>
      </c>
      <c r="B238" s="456"/>
      <c r="C238" s="456"/>
      <c r="D238" s="441" t="s">
        <v>436</v>
      </c>
      <c r="E238" s="442"/>
      <c r="F238" s="713" t="s">
        <v>262</v>
      </c>
      <c r="G238" s="714"/>
    </row>
    <row r="239" spans="1:7" ht="26.25" customHeight="1" outlineLevel="2">
      <c r="A239" s="685" t="s">
        <v>261</v>
      </c>
      <c r="B239" s="456"/>
      <c r="C239" s="456"/>
      <c r="D239" s="441" t="s">
        <v>440</v>
      </c>
      <c r="E239" s="442"/>
      <c r="F239" s="726" t="s">
        <v>262</v>
      </c>
      <c r="G239" s="727"/>
    </row>
    <row r="240" spans="1:7" ht="26.25" customHeight="1" outlineLevel="2">
      <c r="A240" s="774" t="s">
        <v>725</v>
      </c>
      <c r="B240" s="775"/>
      <c r="C240" s="776"/>
      <c r="D240" s="441" t="s">
        <v>726</v>
      </c>
      <c r="E240" s="442"/>
      <c r="F240" s="726" t="s">
        <v>727</v>
      </c>
      <c r="G240" s="727"/>
    </row>
    <row r="241" spans="1:7" ht="26.25" customHeight="1" outlineLevel="2">
      <c r="A241" s="685" t="s">
        <v>395</v>
      </c>
      <c r="B241" s="456"/>
      <c r="C241" s="456"/>
      <c r="D241" s="441" t="s">
        <v>436</v>
      </c>
      <c r="E241" s="442"/>
      <c r="F241" s="726" t="s">
        <v>398</v>
      </c>
      <c r="G241" s="727"/>
    </row>
    <row r="242" spans="1:7" ht="26.25" customHeight="1" outlineLevel="2">
      <c r="A242" s="685" t="s">
        <v>396</v>
      </c>
      <c r="B242" s="456"/>
      <c r="C242" s="456"/>
      <c r="D242" s="441" t="s">
        <v>137</v>
      </c>
      <c r="E242" s="442"/>
      <c r="F242" s="726" t="s">
        <v>399</v>
      </c>
      <c r="G242" s="727"/>
    </row>
    <row r="243" spans="1:7" ht="26.25" customHeight="1" outlineLevel="2">
      <c r="A243" s="285" t="s">
        <v>491</v>
      </c>
      <c r="B243" s="286"/>
      <c r="C243" s="286"/>
      <c r="D243" s="441" t="s">
        <v>644</v>
      </c>
      <c r="E243" s="442"/>
      <c r="F243" s="726" t="s">
        <v>378</v>
      </c>
      <c r="G243" s="727"/>
    </row>
    <row r="244" spans="1:7" ht="26.25" customHeight="1" outlineLevel="2" thickBot="1">
      <c r="A244" s="710" t="s">
        <v>456</v>
      </c>
      <c r="B244" s="711"/>
      <c r="C244" s="711"/>
      <c r="D244" s="730" t="s">
        <v>644</v>
      </c>
      <c r="E244" s="731"/>
      <c r="F244" s="732" t="s">
        <v>728</v>
      </c>
      <c r="G244" s="733"/>
    </row>
    <row r="245" spans="1:7" ht="26.25" customHeight="1" outlineLevel="2" thickBot="1">
      <c r="A245" s="737" t="s">
        <v>693</v>
      </c>
      <c r="B245" s="738"/>
      <c r="C245" s="738"/>
      <c r="D245" s="738"/>
      <c r="E245" s="738"/>
      <c r="F245" s="738"/>
      <c r="G245" s="739"/>
    </row>
    <row r="246" spans="1:7" ht="26.25" customHeight="1" outlineLevel="2" thickBot="1">
      <c r="A246" s="740" t="s">
        <v>130</v>
      </c>
      <c r="B246" s="741"/>
      <c r="C246" s="741"/>
      <c r="D246" s="741"/>
      <c r="E246" s="741"/>
      <c r="F246" s="741"/>
      <c r="G246" s="742"/>
    </row>
    <row r="247" spans="1:7" ht="26.25" customHeight="1" outlineLevel="2" thickBot="1">
      <c r="A247" s="743" t="s">
        <v>193</v>
      </c>
      <c r="B247" s="744"/>
      <c r="C247" s="744"/>
      <c r="D247" s="249"/>
      <c r="E247" s="250" t="s">
        <v>142</v>
      </c>
      <c r="F247" s="250" t="s">
        <v>694</v>
      </c>
      <c r="G247" s="250" t="s">
        <v>143</v>
      </c>
    </row>
    <row r="248" spans="1:7" ht="26.25" customHeight="1" outlineLevel="2" thickBot="1">
      <c r="A248" s="407" t="s">
        <v>695</v>
      </c>
      <c r="B248" s="408"/>
      <c r="C248" s="408"/>
      <c r="D248" s="251"/>
      <c r="E248" s="252" t="s">
        <v>696</v>
      </c>
      <c r="F248" s="125">
        <v>17.42</v>
      </c>
      <c r="G248" s="123">
        <v>52.26</v>
      </c>
    </row>
    <row r="249" spans="1:7" ht="26.25" customHeight="1" outlineLevel="2">
      <c r="A249" s="409" t="s">
        <v>697</v>
      </c>
      <c r="B249" s="410"/>
      <c r="C249" s="410"/>
      <c r="D249" s="253"/>
      <c r="E249" s="137" t="s">
        <v>132</v>
      </c>
      <c r="F249" s="256">
        <v>26.26</v>
      </c>
      <c r="G249" s="73">
        <v>78.78</v>
      </c>
    </row>
    <row r="250" spans="1:7" ht="26.25" customHeight="1" outlineLevel="2">
      <c r="A250" s="397" t="s">
        <v>698</v>
      </c>
      <c r="B250" s="398"/>
      <c r="C250" s="398"/>
      <c r="D250" s="253"/>
      <c r="E250" s="137" t="s">
        <v>132</v>
      </c>
      <c r="F250" s="256">
        <v>28.34</v>
      </c>
      <c r="G250" s="73">
        <v>85.02</v>
      </c>
    </row>
    <row r="251" spans="1:7" ht="26.25" customHeight="1" outlineLevel="2">
      <c r="A251" s="335" t="s">
        <v>699</v>
      </c>
      <c r="B251" s="336"/>
      <c r="C251" s="336"/>
      <c r="D251" s="253"/>
      <c r="E251" s="137" t="s">
        <v>132</v>
      </c>
      <c r="F251" s="256">
        <v>33.8</v>
      </c>
      <c r="G251" s="73">
        <v>101.4</v>
      </c>
    </row>
    <row r="252" spans="1:7" ht="26.25" customHeight="1" outlineLevel="2">
      <c r="A252" s="335" t="s">
        <v>700</v>
      </c>
      <c r="B252" s="336"/>
      <c r="C252" s="336"/>
      <c r="D252" s="254"/>
      <c r="E252" s="255" t="s">
        <v>701</v>
      </c>
      <c r="F252" s="73">
        <v>39.39</v>
      </c>
      <c r="G252" s="73">
        <v>118.17</v>
      </c>
    </row>
    <row r="253" spans="1:7" ht="26.25" customHeight="1" outlineLevel="2">
      <c r="A253" s="397" t="s">
        <v>702</v>
      </c>
      <c r="B253" s="398"/>
      <c r="C253" s="398"/>
      <c r="D253" s="254"/>
      <c r="E253" s="255" t="s">
        <v>132</v>
      </c>
      <c r="F253" s="73">
        <v>33.41</v>
      </c>
      <c r="G253" s="73">
        <v>100.23</v>
      </c>
    </row>
    <row r="254" spans="1:7" ht="26.25" customHeight="1" outlineLevel="2">
      <c r="A254" s="335" t="s">
        <v>703</v>
      </c>
      <c r="B254" s="336"/>
      <c r="C254" s="336"/>
      <c r="D254" s="254"/>
      <c r="E254" s="255" t="s">
        <v>701</v>
      </c>
      <c r="F254" s="73">
        <v>38.87</v>
      </c>
      <c r="G254" s="73">
        <v>116.61</v>
      </c>
    </row>
    <row r="255" spans="1:7" ht="26.25" customHeight="1" outlineLevel="2">
      <c r="A255" s="335" t="s">
        <v>704</v>
      </c>
      <c r="B255" s="336"/>
      <c r="C255" s="336"/>
      <c r="D255" s="254"/>
      <c r="E255" s="255" t="s">
        <v>701</v>
      </c>
      <c r="F255" s="73">
        <v>43.55</v>
      </c>
      <c r="G255" s="73">
        <v>130.65</v>
      </c>
    </row>
    <row r="256" spans="1:7" ht="26.25" customHeight="1" outlineLevel="2">
      <c r="A256" s="401" t="s">
        <v>705</v>
      </c>
      <c r="B256" s="402"/>
      <c r="C256" s="402"/>
      <c r="D256" s="402"/>
      <c r="E256" s="402"/>
      <c r="F256" s="402"/>
      <c r="G256" s="403"/>
    </row>
    <row r="257" spans="1:7" ht="26.25" customHeight="1" outlineLevel="2">
      <c r="A257" s="397" t="s">
        <v>706</v>
      </c>
      <c r="B257" s="398"/>
      <c r="C257" s="398"/>
      <c r="D257" s="253"/>
      <c r="E257" s="137" t="s">
        <v>696</v>
      </c>
      <c r="F257" s="256">
        <v>5.01</v>
      </c>
      <c r="G257" s="73">
        <v>15.02</v>
      </c>
    </row>
    <row r="258" spans="1:7" ht="26.25" customHeight="1" outlineLevel="2">
      <c r="A258" s="397" t="s">
        <v>707</v>
      </c>
      <c r="B258" s="398"/>
      <c r="C258" s="398"/>
      <c r="D258" s="253"/>
      <c r="E258" s="137" t="s">
        <v>132</v>
      </c>
      <c r="F258" s="256">
        <v>3.71</v>
      </c>
      <c r="G258" s="73">
        <v>11.12</v>
      </c>
    </row>
    <row r="259" spans="1:7" ht="26.25" customHeight="1" outlineLevel="2">
      <c r="A259" s="404" t="s">
        <v>708</v>
      </c>
      <c r="B259" s="405"/>
      <c r="C259" s="405"/>
      <c r="D259" s="405"/>
      <c r="E259" s="405"/>
      <c r="F259" s="405"/>
      <c r="G259" s="406"/>
    </row>
    <row r="260" spans="1:7" ht="26.25" customHeight="1" outlineLevel="2">
      <c r="A260" s="397" t="s">
        <v>709</v>
      </c>
      <c r="B260" s="398"/>
      <c r="C260" s="398"/>
      <c r="D260" s="253"/>
      <c r="E260" s="137" t="s">
        <v>132</v>
      </c>
      <c r="F260" s="256">
        <v>4.03</v>
      </c>
      <c r="G260" s="73">
        <v>12.09</v>
      </c>
    </row>
    <row r="261" spans="1:7" ht="26.25" customHeight="1" outlineLevel="2" thickBot="1">
      <c r="A261" s="399" t="s">
        <v>710</v>
      </c>
      <c r="B261" s="399"/>
      <c r="C261" s="400"/>
      <c r="D261" s="254"/>
      <c r="E261" s="137" t="s">
        <v>132</v>
      </c>
      <c r="F261" s="256">
        <v>5.2</v>
      </c>
      <c r="G261" s="73">
        <v>15.6</v>
      </c>
    </row>
    <row r="262" spans="1:7" ht="22.5" customHeight="1" outlineLevel="2" thickBot="1">
      <c r="A262" s="734" t="s">
        <v>427</v>
      </c>
      <c r="B262" s="735"/>
      <c r="C262" s="735"/>
      <c r="D262" s="735"/>
      <c r="E262" s="735"/>
      <c r="F262" s="735"/>
      <c r="G262" s="736"/>
    </row>
    <row r="263" spans="1:7" ht="21" customHeight="1" outlineLevel="2" thickBot="1">
      <c r="A263" s="438" t="s">
        <v>199</v>
      </c>
      <c r="B263" s="439"/>
      <c r="C263" s="439"/>
      <c r="D263" s="439"/>
      <c r="E263" s="439"/>
      <c r="F263" s="439"/>
      <c r="G263" s="440"/>
    </row>
    <row r="264" spans="1:7" ht="22.5" customHeight="1" outlineLevel="2">
      <c r="A264" s="391" t="s">
        <v>428</v>
      </c>
      <c r="B264" s="392"/>
      <c r="C264" s="605" t="s">
        <v>429</v>
      </c>
      <c r="D264" s="605"/>
      <c r="E264" s="17">
        <v>25</v>
      </c>
      <c r="F264" s="31">
        <v>48</v>
      </c>
      <c r="G264" s="262">
        <v>123.3</v>
      </c>
    </row>
    <row r="265" spans="1:7" ht="20.25" customHeight="1" outlineLevel="2">
      <c r="A265" s="466" t="s">
        <v>430</v>
      </c>
      <c r="B265" s="377"/>
      <c r="C265" s="378" t="s">
        <v>431</v>
      </c>
      <c r="D265" s="390"/>
      <c r="E265" s="12">
        <v>25</v>
      </c>
      <c r="F265" s="32">
        <v>48</v>
      </c>
      <c r="G265" s="263">
        <v>140.3</v>
      </c>
    </row>
    <row r="266" spans="1:7" ht="23.25" customHeight="1" outlineLevel="2">
      <c r="A266" s="466" t="s">
        <v>237</v>
      </c>
      <c r="B266" s="377"/>
      <c r="C266" s="378" t="s">
        <v>238</v>
      </c>
      <c r="D266" s="390"/>
      <c r="E266" s="12">
        <v>25</v>
      </c>
      <c r="F266" s="32">
        <v>48</v>
      </c>
      <c r="G266" s="263">
        <v>157.3</v>
      </c>
    </row>
    <row r="267" spans="1:7" ht="31.5" customHeight="1" outlineLevel="2">
      <c r="A267" s="681" t="s">
        <v>150</v>
      </c>
      <c r="B267" s="682"/>
      <c r="C267" s="683" t="s">
        <v>432</v>
      </c>
      <c r="D267" s="684"/>
      <c r="E267" s="153">
        <v>25</v>
      </c>
      <c r="F267" s="154">
        <v>48</v>
      </c>
      <c r="G267" s="264">
        <v>184.5</v>
      </c>
    </row>
    <row r="268" spans="1:7" ht="31.5" customHeight="1" outlineLevel="2">
      <c r="A268" s="383" t="s">
        <v>729</v>
      </c>
      <c r="B268" s="384"/>
      <c r="C268" s="381" t="s">
        <v>730</v>
      </c>
      <c r="D268" s="385"/>
      <c r="E268" s="12">
        <v>25</v>
      </c>
      <c r="F268" s="32">
        <v>48</v>
      </c>
      <c r="G268" s="263">
        <v>238</v>
      </c>
    </row>
    <row r="269" spans="1:7" ht="30" customHeight="1" outlineLevel="2">
      <c r="A269" s="466" t="s">
        <v>433</v>
      </c>
      <c r="B269" s="377"/>
      <c r="C269" s="378" t="s">
        <v>434</v>
      </c>
      <c r="D269" s="390"/>
      <c r="E269" s="12">
        <v>25</v>
      </c>
      <c r="F269" s="32">
        <v>48</v>
      </c>
      <c r="G269" s="263">
        <v>204</v>
      </c>
    </row>
    <row r="270" spans="1:7" ht="39" customHeight="1" outlineLevel="2">
      <c r="A270" s="547" t="s">
        <v>302</v>
      </c>
      <c r="B270" s="548"/>
      <c r="C270" s="549" t="s">
        <v>685</v>
      </c>
      <c r="D270" s="548"/>
      <c r="E270" s="153">
        <v>25</v>
      </c>
      <c r="F270" s="154">
        <v>48</v>
      </c>
      <c r="G270" s="264">
        <v>265.2</v>
      </c>
    </row>
    <row r="271" spans="1:7" ht="36.75" customHeight="1" outlineLevel="2">
      <c r="A271" s="379" t="s">
        <v>411</v>
      </c>
      <c r="B271" s="380"/>
      <c r="C271" s="378" t="s">
        <v>442</v>
      </c>
      <c r="D271" s="390"/>
      <c r="E271" s="12">
        <v>25</v>
      </c>
      <c r="F271" s="32">
        <v>48</v>
      </c>
      <c r="G271" s="263">
        <v>276.3</v>
      </c>
    </row>
    <row r="272" spans="1:7" ht="26.25" customHeight="1" outlineLevel="2">
      <c r="A272" s="466" t="s">
        <v>443</v>
      </c>
      <c r="B272" s="377"/>
      <c r="C272" s="378" t="s">
        <v>444</v>
      </c>
      <c r="D272" s="390"/>
      <c r="E272" s="12">
        <v>25</v>
      </c>
      <c r="F272" s="32">
        <v>48</v>
      </c>
      <c r="G272" s="263">
        <v>293.3</v>
      </c>
    </row>
    <row r="273" spans="1:7" ht="26.25" customHeight="1" outlineLevel="2">
      <c r="A273" s="466" t="s">
        <v>445</v>
      </c>
      <c r="B273" s="377"/>
      <c r="C273" s="378" t="s">
        <v>446</v>
      </c>
      <c r="D273" s="390"/>
      <c r="E273" s="12">
        <v>25</v>
      </c>
      <c r="F273" s="32">
        <v>48</v>
      </c>
      <c r="G273" s="263">
        <v>301.8</v>
      </c>
    </row>
    <row r="274" spans="1:7" ht="27" customHeight="1" outlineLevel="2" thickBot="1">
      <c r="A274" s="443" t="s">
        <v>412</v>
      </c>
      <c r="B274" s="444"/>
      <c r="C274" s="531" t="s">
        <v>447</v>
      </c>
      <c r="D274" s="480"/>
      <c r="E274" s="18">
        <v>25</v>
      </c>
      <c r="F274" s="33">
        <v>48</v>
      </c>
      <c r="G274" s="265">
        <v>365.5</v>
      </c>
    </row>
    <row r="275" spans="1:7" ht="20.25" customHeight="1" outlineLevel="2" thickBot="1">
      <c r="A275" s="438" t="s">
        <v>448</v>
      </c>
      <c r="B275" s="439"/>
      <c r="C275" s="439"/>
      <c r="D275" s="439"/>
      <c r="E275" s="439"/>
      <c r="F275" s="439"/>
      <c r="G275" s="440"/>
    </row>
    <row r="276" spans="1:7" ht="26.25" customHeight="1" outlineLevel="2">
      <c r="A276" s="490" t="s">
        <v>449</v>
      </c>
      <c r="B276" s="491"/>
      <c r="C276" s="538" t="s">
        <v>450</v>
      </c>
      <c r="D276" s="539"/>
      <c r="E276" s="142">
        <v>30</v>
      </c>
      <c r="F276" s="142">
        <v>35</v>
      </c>
      <c r="G276" s="266">
        <v>208.3</v>
      </c>
    </row>
    <row r="277" spans="1:7" ht="33" customHeight="1" outlineLevel="2">
      <c r="A277" s="501" t="s">
        <v>451</v>
      </c>
      <c r="B277" s="502"/>
      <c r="C277" s="540" t="s">
        <v>452</v>
      </c>
      <c r="D277" s="541"/>
      <c r="E277" s="143">
        <v>30</v>
      </c>
      <c r="F277" s="143">
        <v>35</v>
      </c>
      <c r="G277" s="267">
        <v>195.5</v>
      </c>
    </row>
    <row r="278" spans="1:7" ht="38.25" customHeight="1" outlineLevel="2">
      <c r="A278" s="501" t="s">
        <v>453</v>
      </c>
      <c r="B278" s="502"/>
      <c r="C278" s="540" t="s">
        <v>454</v>
      </c>
      <c r="D278" s="541"/>
      <c r="E278" s="143">
        <v>25</v>
      </c>
      <c r="F278" s="143">
        <v>48</v>
      </c>
      <c r="G278" s="267">
        <v>131.8</v>
      </c>
    </row>
    <row r="279" spans="1:7" ht="38.25" customHeight="1" outlineLevel="2">
      <c r="A279" s="386" t="s">
        <v>731</v>
      </c>
      <c r="B279" s="387"/>
      <c r="C279" s="388" t="s">
        <v>732</v>
      </c>
      <c r="D279" s="389"/>
      <c r="E279" s="143">
        <v>25</v>
      </c>
      <c r="F279" s="143">
        <v>48</v>
      </c>
      <c r="G279" s="267">
        <v>178.5</v>
      </c>
    </row>
    <row r="280" spans="1:7" ht="24.75" customHeight="1" outlineLevel="2">
      <c r="A280" s="544" t="s">
        <v>151</v>
      </c>
      <c r="B280" s="545"/>
      <c r="C280" s="546" t="s">
        <v>152</v>
      </c>
      <c r="D280" s="546"/>
      <c r="E280" s="151">
        <v>30</v>
      </c>
      <c r="F280" s="151">
        <v>40</v>
      </c>
      <c r="G280" s="268">
        <v>218.5</v>
      </c>
    </row>
    <row r="281" spans="1:7" ht="24.75" customHeight="1" outlineLevel="2">
      <c r="A281" s="542" t="s">
        <v>494</v>
      </c>
      <c r="B281" s="543"/>
      <c r="C281" s="509"/>
      <c r="D281" s="510"/>
      <c r="E281" s="207">
        <v>25</v>
      </c>
      <c r="F281" s="207">
        <v>48</v>
      </c>
      <c r="G281" s="269">
        <v>280.5</v>
      </c>
    </row>
    <row r="282" spans="1:7" ht="35.25" customHeight="1" outlineLevel="2">
      <c r="A282" s="513" t="s">
        <v>201</v>
      </c>
      <c r="B282" s="514"/>
      <c r="C282" s="511" t="s">
        <v>202</v>
      </c>
      <c r="D282" s="512"/>
      <c r="E282" s="32">
        <v>12</v>
      </c>
      <c r="F282" s="32">
        <v>40</v>
      </c>
      <c r="G282" s="263">
        <v>590.8</v>
      </c>
    </row>
    <row r="283" spans="1:7" ht="36" customHeight="1" outlineLevel="2" thickBot="1">
      <c r="A283" s="443" t="s">
        <v>455</v>
      </c>
      <c r="B283" s="444"/>
      <c r="C283" s="531" t="s">
        <v>457</v>
      </c>
      <c r="D283" s="480"/>
      <c r="E283" s="33">
        <v>25</v>
      </c>
      <c r="F283" s="33">
        <v>48</v>
      </c>
      <c r="G283" s="265">
        <v>153</v>
      </c>
    </row>
    <row r="284" spans="1:7" ht="21" customHeight="1" outlineLevel="2" thickBot="1">
      <c r="A284" s="438" t="s">
        <v>198</v>
      </c>
      <c r="B284" s="439"/>
      <c r="C284" s="439"/>
      <c r="D284" s="439"/>
      <c r="E284" s="439"/>
      <c r="F284" s="439"/>
      <c r="G284" s="440"/>
    </row>
    <row r="285" spans="1:7" ht="30.75" customHeight="1" outlineLevel="2">
      <c r="A285" s="391" t="s">
        <v>458</v>
      </c>
      <c r="B285" s="392"/>
      <c r="C285" s="464" t="s">
        <v>459</v>
      </c>
      <c r="D285" s="465"/>
      <c r="E285" s="35">
        <v>12</v>
      </c>
      <c r="F285" s="35">
        <v>40</v>
      </c>
      <c r="G285" s="262">
        <v>365.5</v>
      </c>
    </row>
    <row r="286" spans="1:7" ht="36" customHeight="1" outlineLevel="2">
      <c r="A286" s="466" t="s">
        <v>460</v>
      </c>
      <c r="B286" s="377"/>
      <c r="C286" s="378" t="s">
        <v>495</v>
      </c>
      <c r="D286" s="390"/>
      <c r="E286" s="32">
        <v>25</v>
      </c>
      <c r="F286" s="32">
        <v>48</v>
      </c>
      <c r="G286" s="263">
        <v>140.3</v>
      </c>
    </row>
    <row r="287" spans="1:7" ht="35.25" customHeight="1" outlineLevel="2">
      <c r="A287" s="466" t="s">
        <v>496</v>
      </c>
      <c r="B287" s="377"/>
      <c r="C287" s="378" t="s">
        <v>497</v>
      </c>
      <c r="D287" s="390"/>
      <c r="E287" s="32">
        <v>25</v>
      </c>
      <c r="F287" s="32">
        <v>48</v>
      </c>
      <c r="G287" s="263">
        <v>165.8</v>
      </c>
    </row>
    <row r="288" spans="1:7" ht="30" customHeight="1" outlineLevel="2">
      <c r="A288" s="466" t="s">
        <v>498</v>
      </c>
      <c r="B288" s="377"/>
      <c r="C288" s="378" t="s">
        <v>499</v>
      </c>
      <c r="D288" s="390"/>
      <c r="E288" s="32">
        <v>25</v>
      </c>
      <c r="F288" s="32">
        <v>48</v>
      </c>
      <c r="G288" s="263">
        <v>301.8</v>
      </c>
    </row>
    <row r="289" spans="1:7" ht="36" customHeight="1" outlineLevel="2">
      <c r="A289" s="466" t="s">
        <v>500</v>
      </c>
      <c r="B289" s="377"/>
      <c r="C289" s="378" t="s">
        <v>501</v>
      </c>
      <c r="D289" s="390"/>
      <c r="E289" s="32">
        <v>25</v>
      </c>
      <c r="F289" s="32">
        <v>48</v>
      </c>
      <c r="G289" s="263">
        <v>333.2</v>
      </c>
    </row>
    <row r="290" spans="1:7" ht="30.75" customHeight="1" outlineLevel="2">
      <c r="A290" s="466" t="s">
        <v>502</v>
      </c>
      <c r="B290" s="377"/>
      <c r="C290" s="378" t="s">
        <v>510</v>
      </c>
      <c r="D290" s="390"/>
      <c r="E290" s="32">
        <v>20</v>
      </c>
      <c r="F290" s="32">
        <v>48</v>
      </c>
      <c r="G290" s="263">
        <v>216.8</v>
      </c>
    </row>
    <row r="291" spans="1:7" ht="48" customHeight="1" outlineLevel="2" thickBot="1">
      <c r="A291" s="443" t="s">
        <v>511</v>
      </c>
      <c r="B291" s="444"/>
      <c r="C291" s="531" t="s">
        <v>512</v>
      </c>
      <c r="D291" s="480"/>
      <c r="E291" s="33">
        <v>20</v>
      </c>
      <c r="F291" s="33">
        <v>48</v>
      </c>
      <c r="G291" s="265">
        <v>258.3</v>
      </c>
    </row>
    <row r="292" spans="1:7" ht="21.75" customHeight="1" outlineLevel="2" thickBot="1">
      <c r="A292" s="438" t="s">
        <v>258</v>
      </c>
      <c r="B292" s="439"/>
      <c r="C292" s="439"/>
      <c r="D292" s="439"/>
      <c r="E292" s="439"/>
      <c r="F292" s="439"/>
      <c r="G292" s="440"/>
    </row>
    <row r="293" spans="1:7" ht="33.75" customHeight="1" outlineLevel="2">
      <c r="A293" s="391" t="s">
        <v>513</v>
      </c>
      <c r="B293" s="392"/>
      <c r="C293" s="464" t="s">
        <v>518</v>
      </c>
      <c r="D293" s="465"/>
      <c r="E293" s="36">
        <v>20</v>
      </c>
      <c r="F293" s="31">
        <v>48</v>
      </c>
      <c r="G293" s="272">
        <v>246.5</v>
      </c>
    </row>
    <row r="294" spans="1:7" ht="33.75" customHeight="1" outlineLevel="2">
      <c r="A294" s="379" t="s">
        <v>733</v>
      </c>
      <c r="B294" s="380"/>
      <c r="C294" s="381" t="s">
        <v>734</v>
      </c>
      <c r="D294" s="382"/>
      <c r="E294" s="270">
        <v>20</v>
      </c>
      <c r="F294" s="271"/>
      <c r="G294" s="273">
        <v>280.5</v>
      </c>
    </row>
    <row r="295" spans="1:7" ht="36.75" customHeight="1" outlineLevel="2">
      <c r="A295" s="466" t="s">
        <v>519</v>
      </c>
      <c r="B295" s="377"/>
      <c r="C295" s="378" t="s">
        <v>520</v>
      </c>
      <c r="D295" s="390"/>
      <c r="E295" s="37">
        <v>20</v>
      </c>
      <c r="F295" s="32">
        <v>48</v>
      </c>
      <c r="G295" s="263">
        <v>178.5</v>
      </c>
    </row>
    <row r="296" spans="1:7" ht="26.25" customHeight="1" outlineLevel="2">
      <c r="A296" s="532" t="s">
        <v>521</v>
      </c>
      <c r="B296" s="533"/>
      <c r="C296" s="534" t="s">
        <v>524</v>
      </c>
      <c r="D296" s="535"/>
      <c r="E296" s="148">
        <v>15</v>
      </c>
      <c r="F296" s="148"/>
      <c r="G296" s="274">
        <v>184.5</v>
      </c>
    </row>
    <row r="297" spans="1:7" ht="25.5" customHeight="1" outlineLevel="2" thickBot="1">
      <c r="A297" s="466" t="s">
        <v>525</v>
      </c>
      <c r="B297" s="377"/>
      <c r="C297" s="378" t="s">
        <v>526</v>
      </c>
      <c r="D297" s="378"/>
      <c r="E297" s="37">
        <v>25</v>
      </c>
      <c r="F297" s="37">
        <v>48</v>
      </c>
      <c r="G297" s="263">
        <v>327.3</v>
      </c>
    </row>
    <row r="298" spans="1:7" ht="26.25" customHeight="1" outlineLevel="2" thickBot="1">
      <c r="A298" s="438" t="s">
        <v>527</v>
      </c>
      <c r="B298" s="439"/>
      <c r="C298" s="439"/>
      <c r="D298" s="439"/>
      <c r="E298" s="439"/>
      <c r="F298" s="439"/>
      <c r="G298" s="440"/>
    </row>
    <row r="299" spans="1:7" ht="26.25" customHeight="1" outlineLevel="2">
      <c r="A299" s="391" t="s">
        <v>528</v>
      </c>
      <c r="B299" s="392"/>
      <c r="C299" s="464" t="s">
        <v>529</v>
      </c>
      <c r="D299" s="465"/>
      <c r="E299" s="36">
        <v>25</v>
      </c>
      <c r="F299" s="31">
        <v>48</v>
      </c>
      <c r="G299" s="266">
        <v>157.3</v>
      </c>
    </row>
    <row r="300" spans="1:7" ht="26.25" customHeight="1" outlineLevel="2">
      <c r="A300" s="379" t="s">
        <v>735</v>
      </c>
      <c r="B300" s="380"/>
      <c r="C300" s="381" t="s">
        <v>736</v>
      </c>
      <c r="D300" s="382"/>
      <c r="E300" s="270"/>
      <c r="F300" s="271"/>
      <c r="G300" s="277">
        <v>182.8</v>
      </c>
    </row>
    <row r="301" spans="1:7" ht="27" customHeight="1" outlineLevel="2">
      <c r="A301" s="466" t="s">
        <v>530</v>
      </c>
      <c r="B301" s="377"/>
      <c r="C301" s="378" t="s">
        <v>562</v>
      </c>
      <c r="D301" s="390"/>
      <c r="E301" s="37">
        <v>25</v>
      </c>
      <c r="F301" s="32">
        <v>48</v>
      </c>
      <c r="G301" s="267">
        <v>276.3</v>
      </c>
    </row>
    <row r="302" spans="1:7" ht="26.25" customHeight="1" outlineLevel="2">
      <c r="A302" s="466" t="s">
        <v>563</v>
      </c>
      <c r="B302" s="377"/>
      <c r="C302" s="378" t="s">
        <v>564</v>
      </c>
      <c r="D302" s="390"/>
      <c r="E302" s="37">
        <v>25</v>
      </c>
      <c r="F302" s="32">
        <v>48</v>
      </c>
      <c r="G302" s="267">
        <v>265.2</v>
      </c>
    </row>
    <row r="303" spans="1:7" ht="26.25" customHeight="1" outlineLevel="2">
      <c r="A303" s="468" t="s">
        <v>153</v>
      </c>
      <c r="B303" s="469"/>
      <c r="C303" s="381" t="s">
        <v>154</v>
      </c>
      <c r="D303" s="382"/>
      <c r="E303" s="148">
        <v>25</v>
      </c>
      <c r="F303" s="147">
        <v>48</v>
      </c>
      <c r="G303" s="275">
        <v>212.5</v>
      </c>
    </row>
    <row r="304" spans="1:7" ht="26.25" customHeight="1" outlineLevel="2">
      <c r="A304" s="468" t="s">
        <v>155</v>
      </c>
      <c r="B304" s="469"/>
      <c r="C304" s="381" t="s">
        <v>154</v>
      </c>
      <c r="D304" s="382"/>
      <c r="E304" s="148">
        <v>25</v>
      </c>
      <c r="F304" s="147">
        <v>48</v>
      </c>
      <c r="G304" s="275">
        <v>212.5</v>
      </c>
    </row>
    <row r="305" spans="1:7" ht="25.5" customHeight="1" outlineLevel="2">
      <c r="A305" s="468" t="s">
        <v>156</v>
      </c>
      <c r="B305" s="469"/>
      <c r="C305" s="381" t="s">
        <v>154</v>
      </c>
      <c r="D305" s="382"/>
      <c r="E305" s="148">
        <v>25</v>
      </c>
      <c r="F305" s="147">
        <v>48</v>
      </c>
      <c r="G305" s="275">
        <v>246.5</v>
      </c>
    </row>
    <row r="306" spans="1:7" ht="26.25" customHeight="1" outlineLevel="2">
      <c r="A306" s="468" t="s">
        <v>157</v>
      </c>
      <c r="B306" s="469"/>
      <c r="C306" s="381" t="s">
        <v>154</v>
      </c>
      <c r="D306" s="382"/>
      <c r="E306" s="148">
        <v>25</v>
      </c>
      <c r="F306" s="147">
        <v>48</v>
      </c>
      <c r="G306" s="275">
        <v>246.5</v>
      </c>
    </row>
    <row r="307" spans="1:7" ht="26.25" customHeight="1" outlineLevel="2">
      <c r="A307" s="468" t="s">
        <v>158</v>
      </c>
      <c r="B307" s="469"/>
      <c r="C307" s="381" t="s">
        <v>154</v>
      </c>
      <c r="D307" s="382"/>
      <c r="E307" s="148">
        <v>25</v>
      </c>
      <c r="F307" s="147">
        <v>48</v>
      </c>
      <c r="G307" s="275">
        <v>238</v>
      </c>
    </row>
    <row r="308" spans="1:7" ht="26.25" customHeight="1" outlineLevel="2" thickBot="1">
      <c r="A308" s="443" t="s">
        <v>565</v>
      </c>
      <c r="B308" s="444"/>
      <c r="C308" s="481" t="s">
        <v>566</v>
      </c>
      <c r="D308" s="482"/>
      <c r="E308" s="40">
        <v>30</v>
      </c>
      <c r="F308" s="41">
        <v>35</v>
      </c>
      <c r="G308" s="276">
        <v>195.5</v>
      </c>
    </row>
    <row r="309" spans="1:7" ht="26.25" customHeight="1" outlineLevel="2" thickBot="1">
      <c r="A309" s="438" t="s">
        <v>567</v>
      </c>
      <c r="B309" s="439"/>
      <c r="C309" s="439"/>
      <c r="D309" s="439"/>
      <c r="E309" s="439"/>
      <c r="F309" s="439"/>
      <c r="G309" s="440"/>
    </row>
    <row r="310" spans="1:7" ht="26.25" customHeight="1" outlineLevel="2">
      <c r="A310" s="391" t="s">
        <v>568</v>
      </c>
      <c r="B310" s="392"/>
      <c r="C310" s="464" t="s">
        <v>569</v>
      </c>
      <c r="D310" s="465"/>
      <c r="E310" s="43">
        <v>20</v>
      </c>
      <c r="F310" s="43">
        <v>48</v>
      </c>
      <c r="G310" s="266">
        <v>382.5</v>
      </c>
    </row>
    <row r="311" spans="1:7" ht="23.25" customHeight="1" outlineLevel="2">
      <c r="A311" s="466" t="s">
        <v>570</v>
      </c>
      <c r="B311" s="377"/>
      <c r="C311" s="378" t="s">
        <v>571</v>
      </c>
      <c r="D311" s="390"/>
      <c r="E311" s="44">
        <v>1</v>
      </c>
      <c r="F311" s="44"/>
      <c r="G311" s="267">
        <v>106.3</v>
      </c>
    </row>
    <row r="312" spans="1:7" ht="26.25" customHeight="1" outlineLevel="2" thickBot="1">
      <c r="A312" s="443" t="s">
        <v>572</v>
      </c>
      <c r="B312" s="444"/>
      <c r="C312" s="531" t="s">
        <v>573</v>
      </c>
      <c r="D312" s="480"/>
      <c r="E312" s="40">
        <v>20</v>
      </c>
      <c r="F312" s="40">
        <v>48</v>
      </c>
      <c r="G312" s="276">
        <v>297.5</v>
      </c>
    </row>
    <row r="313" spans="1:7" ht="14.25" customHeight="1" outlineLevel="2" thickBot="1">
      <c r="A313" s="484" t="s">
        <v>206</v>
      </c>
      <c r="B313" s="485"/>
      <c r="C313" s="485"/>
      <c r="D313" s="485"/>
      <c r="E313" s="485"/>
      <c r="F313" s="485"/>
      <c r="G313" s="486"/>
    </row>
    <row r="314" spans="1:7" ht="14.25" customHeight="1" outlineLevel="2">
      <c r="A314" s="391" t="s">
        <v>574</v>
      </c>
      <c r="B314" s="392"/>
      <c r="C314" s="464" t="s">
        <v>575</v>
      </c>
      <c r="D314" s="465"/>
      <c r="E314" s="36">
        <v>10</v>
      </c>
      <c r="F314" s="36">
        <v>24</v>
      </c>
      <c r="G314" s="272">
        <v>184.5</v>
      </c>
    </row>
    <row r="315" spans="1:7" ht="23.25" customHeight="1" outlineLevel="2">
      <c r="A315" s="466" t="s">
        <v>519</v>
      </c>
      <c r="B315" s="377"/>
      <c r="C315" s="378" t="s">
        <v>576</v>
      </c>
      <c r="D315" s="390"/>
      <c r="E315" s="37">
        <v>10</v>
      </c>
      <c r="F315" s="37">
        <v>24</v>
      </c>
      <c r="G315" s="263">
        <v>195.5</v>
      </c>
    </row>
    <row r="316" spans="1:7" ht="24" customHeight="1" outlineLevel="2">
      <c r="A316" s="466" t="s">
        <v>577</v>
      </c>
      <c r="B316" s="377"/>
      <c r="C316" s="378" t="s">
        <v>578</v>
      </c>
      <c r="D316" s="390"/>
      <c r="E316" s="37">
        <v>10</v>
      </c>
      <c r="F316" s="37">
        <v>24</v>
      </c>
      <c r="G316" s="263">
        <v>225.3</v>
      </c>
    </row>
    <row r="317" spans="1:7" ht="24.75" customHeight="1" outlineLevel="2">
      <c r="A317" s="483" t="s">
        <v>159</v>
      </c>
      <c r="B317" s="469"/>
      <c r="C317" s="381" t="s">
        <v>160</v>
      </c>
      <c r="D317" s="382"/>
      <c r="E317" s="37">
        <v>10</v>
      </c>
      <c r="F317" s="37">
        <v>24</v>
      </c>
      <c r="G317" s="263">
        <v>297.5</v>
      </c>
    </row>
    <row r="318" spans="1:7" ht="14.25" customHeight="1" outlineLevel="2">
      <c r="A318" s="466" t="s">
        <v>579</v>
      </c>
      <c r="B318" s="377"/>
      <c r="C318" s="378" t="s">
        <v>580</v>
      </c>
      <c r="D318" s="390"/>
      <c r="E318" s="37">
        <v>6</v>
      </c>
      <c r="F318" s="37">
        <v>18</v>
      </c>
      <c r="G318" s="263">
        <v>255</v>
      </c>
    </row>
    <row r="319" spans="1:7" ht="14.25" customHeight="1" outlineLevel="2" thickBot="1">
      <c r="A319" s="443"/>
      <c r="B319" s="444"/>
      <c r="C319" s="480"/>
      <c r="D319" s="480"/>
      <c r="E319" s="38">
        <v>20</v>
      </c>
      <c r="F319" s="38">
        <v>20</v>
      </c>
      <c r="G319" s="265">
        <v>765</v>
      </c>
    </row>
    <row r="320" spans="1:7" ht="14.25" customHeight="1" outlineLevel="2">
      <c r="A320" s="515" t="s">
        <v>382</v>
      </c>
      <c r="B320" s="516"/>
      <c r="C320" s="516"/>
      <c r="D320" s="516"/>
      <c r="E320" s="516"/>
      <c r="F320" s="516"/>
      <c r="G320" s="517"/>
    </row>
    <row r="321" spans="1:7" ht="14.25" customHeight="1" outlineLevel="2">
      <c r="A321" s="377" t="s">
        <v>581</v>
      </c>
      <c r="B321" s="377"/>
      <c r="C321" s="378" t="s">
        <v>606</v>
      </c>
      <c r="D321" s="378"/>
      <c r="E321" s="279">
        <v>20</v>
      </c>
      <c r="F321" s="279"/>
      <c r="G321" s="279">
        <v>365.5</v>
      </c>
    </row>
    <row r="322" spans="1:7" ht="14.25" customHeight="1" outlineLevel="2">
      <c r="A322" s="377"/>
      <c r="B322" s="377"/>
      <c r="C322" s="378"/>
      <c r="D322" s="378"/>
      <c r="E322" s="37">
        <v>5</v>
      </c>
      <c r="F322" s="37"/>
      <c r="G322" s="278">
        <v>127.5</v>
      </c>
    </row>
    <row r="323" spans="1:7" ht="14.25" customHeight="1" outlineLevel="2">
      <c r="A323" s="377"/>
      <c r="B323" s="377"/>
      <c r="C323" s="378"/>
      <c r="D323" s="378"/>
      <c r="E323" s="37">
        <v>2</v>
      </c>
      <c r="F323" s="37"/>
      <c r="G323" s="278">
        <v>80.8</v>
      </c>
    </row>
    <row r="324" spans="1:7" ht="23.25" customHeight="1" outlineLevel="2">
      <c r="A324" s="468" t="s">
        <v>741</v>
      </c>
      <c r="B324" s="469"/>
      <c r="C324" s="518" t="s">
        <v>309</v>
      </c>
      <c r="D324" s="469"/>
      <c r="E324" s="148" t="s">
        <v>171</v>
      </c>
      <c r="F324" s="148"/>
      <c r="G324" s="274">
        <v>157.3</v>
      </c>
    </row>
    <row r="325" spans="1:7" ht="26.25" customHeight="1" outlineLevel="2" thickBot="1">
      <c r="A325" s="443" t="s">
        <v>613</v>
      </c>
      <c r="B325" s="444"/>
      <c r="C325" s="536" t="s">
        <v>740</v>
      </c>
      <c r="D325" s="537"/>
      <c r="E325" s="38"/>
      <c r="F325" s="38"/>
      <c r="G325" s="265">
        <v>399.5</v>
      </c>
    </row>
    <row r="326" spans="1:7" ht="22.5" customHeight="1" outlineLevel="1" thickBot="1">
      <c r="A326" s="803" t="s">
        <v>208</v>
      </c>
      <c r="B326" s="804"/>
      <c r="C326" s="804"/>
      <c r="D326" s="804"/>
      <c r="E326" s="804"/>
      <c r="F326" s="804"/>
      <c r="G326" s="805"/>
    </row>
    <row r="327" spans="1:7" ht="16.5" customHeight="1" outlineLevel="2" thickBot="1">
      <c r="A327" s="438" t="s">
        <v>199</v>
      </c>
      <c r="B327" s="439"/>
      <c r="C327" s="439"/>
      <c r="D327" s="439"/>
      <c r="E327" s="439"/>
      <c r="F327" s="439"/>
      <c r="G327" s="440"/>
    </row>
    <row r="328" spans="1:7" ht="22.5" customHeight="1" outlineLevel="2">
      <c r="A328" s="521" t="s">
        <v>209</v>
      </c>
      <c r="B328" s="522"/>
      <c r="C328" s="815" t="s">
        <v>210</v>
      </c>
      <c r="D328" s="816"/>
      <c r="E328" s="2">
        <v>25</v>
      </c>
      <c r="F328" s="3">
        <v>48</v>
      </c>
      <c r="G328" s="81">
        <v>156.14</v>
      </c>
    </row>
    <row r="329" spans="1:7" ht="18" customHeight="1" outlineLevel="2">
      <c r="A329" s="523"/>
      <c r="B329" s="524"/>
      <c r="C329" s="529"/>
      <c r="D329" s="530"/>
      <c r="E329" s="5">
        <v>5</v>
      </c>
      <c r="F329" s="6">
        <v>300</v>
      </c>
      <c r="G329" s="82">
        <v>50.74</v>
      </c>
    </row>
    <row r="330" spans="1:7" ht="18.75" customHeight="1" outlineLevel="2">
      <c r="A330" s="525" t="s">
        <v>211</v>
      </c>
      <c r="B330" s="526"/>
      <c r="C330" s="527" t="s">
        <v>215</v>
      </c>
      <c r="D330" s="528"/>
      <c r="E330" s="5">
        <v>25</v>
      </c>
      <c r="F330" s="6">
        <v>48</v>
      </c>
      <c r="G330" s="82">
        <v>181.39</v>
      </c>
    </row>
    <row r="331" spans="1:7" ht="30" customHeight="1" outlineLevel="2">
      <c r="A331" s="523"/>
      <c r="B331" s="524"/>
      <c r="C331" s="529"/>
      <c r="D331" s="530"/>
      <c r="E331" s="5">
        <v>5</v>
      </c>
      <c r="F331" s="6">
        <v>300</v>
      </c>
      <c r="G331" s="82">
        <v>58.15</v>
      </c>
    </row>
    <row r="332" spans="1:7" ht="58.5" customHeight="1" outlineLevel="2">
      <c r="A332" s="379" t="s">
        <v>216</v>
      </c>
      <c r="B332" s="380"/>
      <c r="C332" s="519" t="s">
        <v>217</v>
      </c>
      <c r="D332" s="802"/>
      <c r="E332" s="5">
        <v>25</v>
      </c>
      <c r="F332" s="6">
        <v>48</v>
      </c>
      <c r="G332" s="82">
        <v>205.42</v>
      </c>
    </row>
    <row r="333" spans="1:7" ht="24" customHeight="1" outlineLevel="2">
      <c r="A333" s="525" t="s">
        <v>218</v>
      </c>
      <c r="B333" s="526"/>
      <c r="C333" s="527" t="s">
        <v>219</v>
      </c>
      <c r="D333" s="528"/>
      <c r="E333" s="5">
        <v>25</v>
      </c>
      <c r="F333" s="6">
        <v>48</v>
      </c>
      <c r="G333" s="82">
        <v>238</v>
      </c>
    </row>
    <row r="334" spans="1:7" ht="35.25" customHeight="1" outlineLevel="2">
      <c r="A334" s="523"/>
      <c r="B334" s="524"/>
      <c r="C334" s="529"/>
      <c r="D334" s="530"/>
      <c r="E334" s="5">
        <v>5</v>
      </c>
      <c r="F334" s="6">
        <v>300</v>
      </c>
      <c r="G334" s="82">
        <v>73.22</v>
      </c>
    </row>
    <row r="335" spans="1:7" ht="48.75" customHeight="1" outlineLevel="2">
      <c r="A335" s="466" t="s">
        <v>220</v>
      </c>
      <c r="B335" s="377"/>
      <c r="C335" s="519" t="s">
        <v>224</v>
      </c>
      <c r="D335" s="520"/>
      <c r="E335" s="5">
        <v>25</v>
      </c>
      <c r="F335" s="6">
        <v>48</v>
      </c>
      <c r="G335" s="82">
        <v>307.73</v>
      </c>
    </row>
    <row r="336" spans="1:7" ht="49.5" customHeight="1" outlineLevel="2">
      <c r="A336" s="466" t="s">
        <v>225</v>
      </c>
      <c r="B336" s="377"/>
      <c r="C336" s="519" t="s">
        <v>226</v>
      </c>
      <c r="D336" s="520"/>
      <c r="E336" s="5">
        <v>25</v>
      </c>
      <c r="F336" s="6">
        <v>48</v>
      </c>
      <c r="G336" s="82">
        <v>278.11</v>
      </c>
    </row>
    <row r="337" spans="1:7" ht="48" customHeight="1" outlineLevel="2" thickBot="1">
      <c r="A337" s="494" t="s">
        <v>227</v>
      </c>
      <c r="B337" s="495"/>
      <c r="C337" s="809" t="s">
        <v>228</v>
      </c>
      <c r="D337" s="810"/>
      <c r="E337" s="8">
        <v>25</v>
      </c>
      <c r="F337" s="94">
        <v>48</v>
      </c>
      <c r="G337" s="83">
        <v>327.59</v>
      </c>
    </row>
    <row r="338" spans="1:7" ht="16.5" customHeight="1" outlineLevel="2" thickBot="1">
      <c r="A338" s="435" t="s">
        <v>229</v>
      </c>
      <c r="B338" s="436"/>
      <c r="C338" s="436"/>
      <c r="D338" s="436"/>
      <c r="E338" s="436"/>
      <c r="F338" s="436"/>
      <c r="G338" s="437"/>
    </row>
    <row r="339" spans="1:7" ht="57" customHeight="1" outlineLevel="2">
      <c r="A339" s="391" t="s">
        <v>230</v>
      </c>
      <c r="B339" s="392"/>
      <c r="C339" s="487" t="s">
        <v>233</v>
      </c>
      <c r="D339" s="488"/>
      <c r="E339" s="2">
        <v>25</v>
      </c>
      <c r="F339" s="2">
        <v>48</v>
      </c>
      <c r="G339" s="84">
        <v>148.3</v>
      </c>
    </row>
    <row r="340" spans="1:7" ht="48.75" customHeight="1" outlineLevel="2">
      <c r="A340" s="501" t="s">
        <v>234</v>
      </c>
      <c r="B340" s="502"/>
      <c r="C340" s="492" t="s">
        <v>235</v>
      </c>
      <c r="D340" s="492"/>
      <c r="E340" s="5">
        <v>25</v>
      </c>
      <c r="F340" s="10">
        <v>48</v>
      </c>
      <c r="G340" s="95">
        <v>239.89</v>
      </c>
    </row>
    <row r="341" spans="1:7" ht="48.75" customHeight="1" outlineLevel="2" thickBot="1">
      <c r="A341" s="494" t="s">
        <v>236</v>
      </c>
      <c r="B341" s="495"/>
      <c r="C341" s="489" t="s">
        <v>246</v>
      </c>
      <c r="D341" s="500"/>
      <c r="E341" s="8">
        <v>25</v>
      </c>
      <c r="F341" s="8">
        <v>48</v>
      </c>
      <c r="G341" s="96">
        <v>335.59</v>
      </c>
    </row>
    <row r="342" spans="1:7" ht="18" customHeight="1" outlineLevel="2" thickBot="1">
      <c r="A342" s="806" t="s">
        <v>197</v>
      </c>
      <c r="B342" s="807"/>
      <c r="C342" s="807"/>
      <c r="D342" s="807"/>
      <c r="E342" s="807"/>
      <c r="F342" s="807"/>
      <c r="G342" s="808"/>
    </row>
    <row r="343" spans="1:7" ht="18" customHeight="1" outlineLevel="2">
      <c r="A343" s="391" t="s">
        <v>247</v>
      </c>
      <c r="B343" s="392"/>
      <c r="C343" s="487" t="s">
        <v>248</v>
      </c>
      <c r="D343" s="488"/>
      <c r="E343" s="2">
        <v>30</v>
      </c>
      <c r="F343" s="11">
        <v>40</v>
      </c>
      <c r="G343" s="4">
        <v>254.3</v>
      </c>
    </row>
    <row r="344" spans="1:7" ht="18" customHeight="1" outlineLevel="2">
      <c r="A344" s="466"/>
      <c r="B344" s="377"/>
      <c r="C344" s="493"/>
      <c r="D344" s="493"/>
      <c r="E344" s="5">
        <v>15</v>
      </c>
      <c r="F344" s="10">
        <v>48</v>
      </c>
      <c r="G344" s="7">
        <v>138.29</v>
      </c>
    </row>
    <row r="345" spans="1:7" ht="36" customHeight="1" outlineLevel="2">
      <c r="A345" s="466" t="s">
        <v>249</v>
      </c>
      <c r="B345" s="377"/>
      <c r="C345" s="576" t="s">
        <v>248</v>
      </c>
      <c r="D345" s="576"/>
      <c r="E345" s="12">
        <v>30</v>
      </c>
      <c r="F345" s="12">
        <v>40</v>
      </c>
      <c r="G345" s="7">
        <v>249.63</v>
      </c>
    </row>
    <row r="346" spans="1:7" ht="36.75" customHeight="1" outlineLevel="2">
      <c r="A346" s="466" t="s">
        <v>250</v>
      </c>
      <c r="B346" s="377"/>
      <c r="C346" s="492" t="s">
        <v>253</v>
      </c>
      <c r="D346" s="492"/>
      <c r="E346" s="5">
        <v>25</v>
      </c>
      <c r="F346" s="5">
        <v>48</v>
      </c>
      <c r="G346" s="7">
        <v>195.48</v>
      </c>
    </row>
    <row r="347" spans="1:7" ht="36.75" customHeight="1" outlineLevel="2">
      <c r="A347" s="466" t="s">
        <v>254</v>
      </c>
      <c r="B347" s="377"/>
      <c r="C347" s="492" t="s">
        <v>255</v>
      </c>
      <c r="D347" s="493"/>
      <c r="E347" s="5">
        <v>25</v>
      </c>
      <c r="F347" s="5">
        <v>48</v>
      </c>
      <c r="G347" s="7">
        <v>206.59</v>
      </c>
    </row>
    <row r="348" spans="1:7" ht="47.25" customHeight="1" outlineLevel="2">
      <c r="A348" s="466" t="s">
        <v>256</v>
      </c>
      <c r="B348" s="377"/>
      <c r="C348" s="492" t="s">
        <v>257</v>
      </c>
      <c r="D348" s="493"/>
      <c r="E348" s="5">
        <v>25</v>
      </c>
      <c r="F348" s="5">
        <v>48</v>
      </c>
      <c r="G348" s="7">
        <v>215.87</v>
      </c>
    </row>
    <row r="349" spans="1:7" ht="51" customHeight="1" outlineLevel="2">
      <c r="A349" s="501" t="s">
        <v>265</v>
      </c>
      <c r="B349" s="502"/>
      <c r="C349" s="492" t="s">
        <v>104</v>
      </c>
      <c r="D349" s="492"/>
      <c r="E349" s="5">
        <v>25</v>
      </c>
      <c r="F349" s="97"/>
      <c r="G349" s="7">
        <v>307.55</v>
      </c>
    </row>
    <row r="350" spans="1:7" ht="54.75" customHeight="1" outlineLevel="2" thickBot="1">
      <c r="A350" s="494" t="s">
        <v>266</v>
      </c>
      <c r="B350" s="495"/>
      <c r="C350" s="489" t="s">
        <v>104</v>
      </c>
      <c r="D350" s="489"/>
      <c r="E350" s="8">
        <v>25</v>
      </c>
      <c r="F350" s="98"/>
      <c r="G350" s="9">
        <v>322.66</v>
      </c>
    </row>
    <row r="351" spans="1:7" ht="16.5" customHeight="1" outlineLevel="2" thickBot="1">
      <c r="A351" s="435" t="s">
        <v>258</v>
      </c>
      <c r="B351" s="436"/>
      <c r="C351" s="436"/>
      <c r="D351" s="436"/>
      <c r="E351" s="436"/>
      <c r="F351" s="436"/>
      <c r="G351" s="437"/>
    </row>
    <row r="352" spans="1:7" ht="43.5" customHeight="1" outlineLevel="2" thickBot="1">
      <c r="A352" s="789" t="s">
        <v>259</v>
      </c>
      <c r="B352" s="790"/>
      <c r="C352" s="787" t="s">
        <v>263</v>
      </c>
      <c r="D352" s="788"/>
      <c r="E352" s="99">
        <v>25</v>
      </c>
      <c r="F352" s="99">
        <v>48</v>
      </c>
      <c r="G352" s="100">
        <v>266.61</v>
      </c>
    </row>
    <row r="353" spans="1:7" ht="48.75" customHeight="1" outlineLevel="2">
      <c r="A353" s="490" t="s">
        <v>264</v>
      </c>
      <c r="B353" s="491"/>
      <c r="C353" s="487" t="s">
        <v>269</v>
      </c>
      <c r="D353" s="488"/>
      <c r="E353" s="2">
        <v>25</v>
      </c>
      <c r="F353" s="2">
        <v>48</v>
      </c>
      <c r="G353" s="101">
        <v>325.38</v>
      </c>
    </row>
    <row r="354" spans="1:7" ht="18.75" customHeight="1" outlineLevel="2">
      <c r="A354" s="466" t="s">
        <v>270</v>
      </c>
      <c r="B354" s="377"/>
      <c r="C354" s="492" t="s">
        <v>271</v>
      </c>
      <c r="D354" s="493"/>
      <c r="E354" s="5">
        <v>25</v>
      </c>
      <c r="F354" s="5">
        <v>40</v>
      </c>
      <c r="G354" s="7">
        <v>264.55</v>
      </c>
    </row>
    <row r="355" spans="1:7" ht="17.25" customHeight="1" outlineLevel="2">
      <c r="A355" s="466"/>
      <c r="B355" s="377"/>
      <c r="C355" s="493"/>
      <c r="D355" s="493"/>
      <c r="E355" s="5">
        <v>5</v>
      </c>
      <c r="F355" s="5"/>
      <c r="G355" s="7">
        <v>76.6</v>
      </c>
    </row>
    <row r="356" spans="1:7" ht="21" customHeight="1" outlineLevel="2">
      <c r="A356" s="466" t="s">
        <v>272</v>
      </c>
      <c r="B356" s="377"/>
      <c r="C356" s="492" t="s">
        <v>285</v>
      </c>
      <c r="D356" s="493"/>
      <c r="E356" s="5">
        <v>25</v>
      </c>
      <c r="F356" s="5">
        <v>48</v>
      </c>
      <c r="G356" s="7">
        <v>276.6</v>
      </c>
    </row>
    <row r="357" spans="1:7" ht="24" customHeight="1" outlineLevel="2">
      <c r="A357" s="466"/>
      <c r="B357" s="377"/>
      <c r="C357" s="493"/>
      <c r="D357" s="493"/>
      <c r="E357" s="5">
        <v>5</v>
      </c>
      <c r="F357" s="5">
        <v>300</v>
      </c>
      <c r="G357" s="7">
        <v>107.38</v>
      </c>
    </row>
    <row r="358" spans="1:7" ht="22.5" customHeight="1" outlineLevel="2">
      <c r="A358" s="501" t="s">
        <v>286</v>
      </c>
      <c r="B358" s="502"/>
      <c r="C358" s="492" t="s">
        <v>288</v>
      </c>
      <c r="D358" s="492"/>
      <c r="E358" s="5">
        <v>25</v>
      </c>
      <c r="F358" s="5">
        <v>48</v>
      </c>
      <c r="G358" s="7">
        <v>279.2</v>
      </c>
    </row>
    <row r="359" spans="1:7" ht="26.25" customHeight="1" outlineLevel="2">
      <c r="A359" s="501"/>
      <c r="B359" s="502"/>
      <c r="C359" s="492"/>
      <c r="D359" s="492"/>
      <c r="E359" s="5">
        <v>5</v>
      </c>
      <c r="F359" s="5">
        <v>300</v>
      </c>
      <c r="G359" s="7">
        <v>83.91</v>
      </c>
    </row>
    <row r="360" spans="1:7" ht="54" customHeight="1" outlineLevel="2">
      <c r="A360" s="498" t="s">
        <v>303</v>
      </c>
      <c r="B360" s="499"/>
      <c r="C360" s="496" t="s">
        <v>304</v>
      </c>
      <c r="D360" s="497"/>
      <c r="E360" s="155">
        <v>25</v>
      </c>
      <c r="F360" s="155">
        <v>48</v>
      </c>
      <c r="G360" s="156">
        <v>312.36</v>
      </c>
    </row>
    <row r="361" spans="1:7" ht="50.25" customHeight="1" outlineLevel="2" thickBot="1">
      <c r="A361" s="494" t="s">
        <v>289</v>
      </c>
      <c r="B361" s="495"/>
      <c r="C361" s="489" t="s">
        <v>290</v>
      </c>
      <c r="D361" s="500"/>
      <c r="E361" s="8">
        <v>25</v>
      </c>
      <c r="F361" s="8">
        <v>48</v>
      </c>
      <c r="G361" s="9">
        <v>381.3</v>
      </c>
    </row>
    <row r="362" spans="1:7" ht="18" customHeight="1" outlineLevel="2" thickBot="1">
      <c r="A362" s="435" t="s">
        <v>298</v>
      </c>
      <c r="B362" s="436"/>
      <c r="C362" s="436"/>
      <c r="D362" s="436"/>
      <c r="E362" s="436"/>
      <c r="F362" s="436"/>
      <c r="G362" s="437"/>
    </row>
    <row r="363" spans="1:7" ht="59.25" customHeight="1" outlineLevel="2">
      <c r="A363" s="391" t="s">
        <v>299</v>
      </c>
      <c r="B363" s="392"/>
      <c r="C363" s="487" t="s">
        <v>310</v>
      </c>
      <c r="D363" s="488"/>
      <c r="E363" s="2">
        <v>25</v>
      </c>
      <c r="F363" s="2">
        <v>48</v>
      </c>
      <c r="G363" s="85">
        <v>311.91</v>
      </c>
    </row>
    <row r="364" spans="1:7" ht="48" customHeight="1" outlineLevel="2">
      <c r="A364" s="466" t="s">
        <v>311</v>
      </c>
      <c r="B364" s="377"/>
      <c r="C364" s="492" t="s">
        <v>363</v>
      </c>
      <c r="D364" s="493"/>
      <c r="E364" s="5">
        <v>25</v>
      </c>
      <c r="F364" s="5">
        <v>48</v>
      </c>
      <c r="G364" s="82">
        <v>246.09</v>
      </c>
    </row>
    <row r="365" spans="1:7" ht="19.5" customHeight="1" outlineLevel="2" thickBot="1">
      <c r="A365" s="443" t="s">
        <v>364</v>
      </c>
      <c r="B365" s="444"/>
      <c r="C365" s="489" t="s">
        <v>365</v>
      </c>
      <c r="D365" s="500"/>
      <c r="E365" s="8">
        <v>25</v>
      </c>
      <c r="F365" s="8">
        <v>48</v>
      </c>
      <c r="G365" s="83">
        <v>158.82</v>
      </c>
    </row>
    <row r="366" spans="1:7" ht="18.75" customHeight="1" outlineLevel="2" thickBot="1">
      <c r="A366" s="435" t="s">
        <v>366</v>
      </c>
      <c r="B366" s="436"/>
      <c r="C366" s="436"/>
      <c r="D366" s="436"/>
      <c r="E366" s="436"/>
      <c r="F366" s="436"/>
      <c r="G366" s="437"/>
    </row>
    <row r="367" spans="1:7" ht="24.75" customHeight="1" outlineLevel="2">
      <c r="A367" s="490" t="s">
        <v>267</v>
      </c>
      <c r="B367" s="491"/>
      <c r="C367" s="487" t="s">
        <v>268</v>
      </c>
      <c r="D367" s="488"/>
      <c r="E367" s="2">
        <v>25</v>
      </c>
      <c r="F367" s="2">
        <v>48</v>
      </c>
      <c r="G367" s="4">
        <v>554.68</v>
      </c>
    </row>
    <row r="368" spans="1:7" ht="24.75" customHeight="1" outlineLevel="2">
      <c r="A368" s="501" t="s">
        <v>367</v>
      </c>
      <c r="B368" s="502"/>
      <c r="C368" s="492" t="s">
        <v>368</v>
      </c>
      <c r="D368" s="493"/>
      <c r="E368" s="5" t="s">
        <v>207</v>
      </c>
      <c r="F368" s="5" t="s">
        <v>617</v>
      </c>
      <c r="G368" s="7">
        <v>213.95</v>
      </c>
    </row>
    <row r="369" spans="1:7" ht="16.5" customHeight="1" outlineLevel="2">
      <c r="A369" s="501" t="s">
        <v>369</v>
      </c>
      <c r="B369" s="502"/>
      <c r="C369" s="505" t="s">
        <v>370</v>
      </c>
      <c r="D369" s="506"/>
      <c r="E369" s="13" t="s">
        <v>173</v>
      </c>
      <c r="F369" s="14">
        <v>75</v>
      </c>
      <c r="G369" s="7">
        <v>197.28</v>
      </c>
    </row>
    <row r="370" spans="1:7" ht="15" customHeight="1" outlineLevel="2">
      <c r="A370" s="501"/>
      <c r="B370" s="502"/>
      <c r="C370" s="506"/>
      <c r="D370" s="506"/>
      <c r="E370" s="15" t="s">
        <v>371</v>
      </c>
      <c r="F370" s="16">
        <v>150</v>
      </c>
      <c r="G370" s="7">
        <v>103.99</v>
      </c>
    </row>
    <row r="371" spans="1:7" ht="18" customHeight="1" outlineLevel="2">
      <c r="A371" s="466" t="s">
        <v>372</v>
      </c>
      <c r="B371" s="377"/>
      <c r="C371" s="505" t="s">
        <v>375</v>
      </c>
      <c r="D371" s="506"/>
      <c r="E371" s="13" t="s">
        <v>376</v>
      </c>
      <c r="F371" s="14">
        <v>75</v>
      </c>
      <c r="G371" s="7">
        <v>222.63</v>
      </c>
    </row>
    <row r="372" spans="1:7" ht="15.75" customHeight="1" outlineLevel="2">
      <c r="A372" s="466"/>
      <c r="B372" s="377"/>
      <c r="C372" s="506"/>
      <c r="D372" s="506"/>
      <c r="E372" s="15" t="s">
        <v>371</v>
      </c>
      <c r="F372" s="16">
        <v>150</v>
      </c>
      <c r="G372" s="7">
        <v>117.33</v>
      </c>
    </row>
    <row r="373" spans="1:7" ht="22.5" customHeight="1" outlineLevel="2">
      <c r="A373" s="501" t="s">
        <v>377</v>
      </c>
      <c r="B373" s="502"/>
      <c r="C373" s="503" t="s">
        <v>379</v>
      </c>
      <c r="D373" s="504"/>
      <c r="E373" s="15" t="s">
        <v>173</v>
      </c>
      <c r="F373" s="14">
        <v>75</v>
      </c>
      <c r="G373" s="7">
        <v>340.5</v>
      </c>
    </row>
    <row r="374" spans="1:7" ht="18.75" customHeight="1" outlineLevel="2">
      <c r="A374" s="501"/>
      <c r="B374" s="502"/>
      <c r="C374" s="504"/>
      <c r="D374" s="504"/>
      <c r="E374" s="15" t="s">
        <v>371</v>
      </c>
      <c r="F374" s="16">
        <v>150</v>
      </c>
      <c r="G374" s="7">
        <v>171.44</v>
      </c>
    </row>
    <row r="375" spans="1:7" ht="36.75" customHeight="1" outlineLevel="2" thickBot="1">
      <c r="A375" s="494" t="s">
        <v>380</v>
      </c>
      <c r="B375" s="495"/>
      <c r="C375" s="507" t="s">
        <v>381</v>
      </c>
      <c r="D375" s="508"/>
      <c r="E375" s="102" t="s">
        <v>173</v>
      </c>
      <c r="F375" s="103"/>
      <c r="G375" s="9">
        <v>464.77</v>
      </c>
    </row>
    <row r="376" spans="1:7" ht="16.5" customHeight="1" outlineLevel="2" thickBot="1">
      <c r="A376" s="435" t="s">
        <v>382</v>
      </c>
      <c r="B376" s="436"/>
      <c r="C376" s="436"/>
      <c r="D376" s="436"/>
      <c r="E376" s="436"/>
      <c r="F376" s="436"/>
      <c r="G376" s="437"/>
    </row>
    <row r="377" spans="1:7" ht="15" customHeight="1" outlineLevel="2">
      <c r="A377" s="791" t="s">
        <v>383</v>
      </c>
      <c r="B377" s="488"/>
      <c r="C377" s="487"/>
      <c r="D377" s="487"/>
      <c r="E377" s="17">
        <v>5</v>
      </c>
      <c r="F377" s="17">
        <v>300</v>
      </c>
      <c r="G377" s="4">
        <v>48.18</v>
      </c>
    </row>
    <row r="378" spans="1:7" ht="15" customHeight="1" outlineLevel="2">
      <c r="A378" s="644" t="s">
        <v>384</v>
      </c>
      <c r="B378" s="493"/>
      <c r="C378" s="492"/>
      <c r="D378" s="492"/>
      <c r="E378" s="12">
        <v>5</v>
      </c>
      <c r="F378" s="12">
        <v>300</v>
      </c>
      <c r="G378" s="7">
        <v>72</v>
      </c>
    </row>
    <row r="379" spans="1:7" ht="17.25" customHeight="1" outlineLevel="2">
      <c r="A379" s="644" t="s">
        <v>385</v>
      </c>
      <c r="B379" s="493"/>
      <c r="C379" s="492"/>
      <c r="D379" s="492"/>
      <c r="E379" s="12">
        <v>5</v>
      </c>
      <c r="F379" s="12">
        <v>300</v>
      </c>
      <c r="G379" s="7">
        <v>32.85</v>
      </c>
    </row>
    <row r="380" spans="1:7" ht="15.75" customHeight="1" outlineLevel="2" thickBot="1">
      <c r="A380" s="677" t="s">
        <v>386</v>
      </c>
      <c r="B380" s="500"/>
      <c r="C380" s="489"/>
      <c r="D380" s="489"/>
      <c r="E380" s="18">
        <v>5</v>
      </c>
      <c r="F380" s="18">
        <v>300</v>
      </c>
      <c r="G380" s="9">
        <v>64.76</v>
      </c>
    </row>
    <row r="381" spans="1:7" ht="16.5" customHeight="1" outlineLevel="2" thickBot="1">
      <c r="A381" s="435" t="s">
        <v>387</v>
      </c>
      <c r="B381" s="436"/>
      <c r="C381" s="436"/>
      <c r="D381" s="436"/>
      <c r="E381" s="436"/>
      <c r="F381" s="436"/>
      <c r="G381" s="437"/>
    </row>
    <row r="382" spans="1:7" ht="12.75" customHeight="1" outlineLevel="2">
      <c r="A382" s="679" t="s">
        <v>388</v>
      </c>
      <c r="B382" s="680"/>
      <c r="C382" s="680"/>
      <c r="D382" s="680"/>
      <c r="E382" s="19">
        <v>5</v>
      </c>
      <c r="F382" s="20"/>
      <c r="G382" s="4">
        <v>86.8</v>
      </c>
    </row>
    <row r="383" spans="1:7" ht="15" customHeight="1" outlineLevel="2">
      <c r="A383" s="678"/>
      <c r="B383" s="504"/>
      <c r="C383" s="504"/>
      <c r="D383" s="504"/>
      <c r="E383" s="21">
        <v>2</v>
      </c>
      <c r="F383" s="22"/>
      <c r="G383" s="7">
        <v>40.02</v>
      </c>
    </row>
    <row r="384" spans="1:7" ht="15.75" customHeight="1" outlineLevel="2">
      <c r="A384" s="678" t="s">
        <v>389</v>
      </c>
      <c r="B384" s="504"/>
      <c r="C384" s="504"/>
      <c r="D384" s="504"/>
      <c r="E384" s="21">
        <v>5</v>
      </c>
      <c r="F384" s="22"/>
      <c r="G384" s="7">
        <v>100.94</v>
      </c>
    </row>
    <row r="385" spans="1:7" ht="12.75" customHeight="1" outlineLevel="2">
      <c r="A385" s="678"/>
      <c r="B385" s="504"/>
      <c r="C385" s="504"/>
      <c r="D385" s="504"/>
      <c r="E385" s="21">
        <v>2</v>
      </c>
      <c r="F385" s="22"/>
      <c r="G385" s="7">
        <v>49.82</v>
      </c>
    </row>
    <row r="386" spans="1:7" ht="15.75" customHeight="1" outlineLevel="2">
      <c r="A386" s="678" t="s">
        <v>139</v>
      </c>
      <c r="B386" s="504"/>
      <c r="C386" s="504"/>
      <c r="D386" s="504"/>
      <c r="E386" s="21">
        <v>2</v>
      </c>
      <c r="F386" s="22"/>
      <c r="G386" s="7">
        <v>49.82</v>
      </c>
    </row>
    <row r="387" spans="1:7" ht="15.75" customHeight="1" outlineLevel="2" thickBot="1">
      <c r="A387" s="785" t="s">
        <v>141</v>
      </c>
      <c r="B387" s="786"/>
      <c r="C387" s="786"/>
      <c r="D387" s="786"/>
      <c r="E387" s="23">
        <v>2</v>
      </c>
      <c r="F387" s="24"/>
      <c r="G387" s="9">
        <v>60.72</v>
      </c>
    </row>
    <row r="388" spans="1:7" ht="19.5" customHeight="1" outlineLevel="1" thickBot="1">
      <c r="A388" s="429" t="s">
        <v>400</v>
      </c>
      <c r="B388" s="430"/>
      <c r="C388" s="430"/>
      <c r="D388" s="430"/>
      <c r="E388" s="430"/>
      <c r="F388" s="430"/>
      <c r="G388" s="431"/>
    </row>
    <row r="389" spans="1:7" ht="16.5" customHeight="1" outlineLevel="2">
      <c r="A389" s="782" t="s">
        <v>401</v>
      </c>
      <c r="B389" s="783"/>
      <c r="C389" s="783"/>
      <c r="D389" s="783"/>
      <c r="E389" s="783"/>
      <c r="F389" s="783"/>
      <c r="G389" s="784"/>
    </row>
    <row r="390" spans="1:7" ht="24.75" customHeight="1" outlineLevel="2">
      <c r="A390" s="466" t="s">
        <v>403</v>
      </c>
      <c r="B390" s="377"/>
      <c r="C390" s="576" t="s">
        <v>402</v>
      </c>
      <c r="D390" s="576"/>
      <c r="E390" s="5">
        <v>25</v>
      </c>
      <c r="F390" s="5">
        <v>40</v>
      </c>
      <c r="G390" s="7">
        <v>320</v>
      </c>
    </row>
    <row r="391" spans="1:7" ht="42" customHeight="1" outlineLevel="2" thickBot="1">
      <c r="A391" s="466" t="s">
        <v>461</v>
      </c>
      <c r="B391" s="377"/>
      <c r="C391" s="576" t="s">
        <v>404</v>
      </c>
      <c r="D391" s="576"/>
      <c r="E391" s="5">
        <v>30</v>
      </c>
      <c r="F391" s="5">
        <v>40</v>
      </c>
      <c r="G391" s="7">
        <v>310</v>
      </c>
    </row>
    <row r="392" spans="1:7" ht="19.5" customHeight="1" outlineLevel="2">
      <c r="A392" s="636" t="s">
        <v>422</v>
      </c>
      <c r="B392" s="637"/>
      <c r="C392" s="637"/>
      <c r="D392" s="637"/>
      <c r="E392" s="637"/>
      <c r="F392" s="637"/>
      <c r="G392" s="638"/>
    </row>
    <row r="393" spans="1:7" ht="27" customHeight="1" outlineLevel="2" thickBot="1">
      <c r="A393" s="494" t="s">
        <v>422</v>
      </c>
      <c r="B393" s="495"/>
      <c r="C393" s="780"/>
      <c r="D393" s="781"/>
      <c r="E393" s="157">
        <v>28</v>
      </c>
      <c r="F393" s="157">
        <v>36</v>
      </c>
      <c r="G393" s="42">
        <v>720</v>
      </c>
    </row>
    <row r="394" spans="1:7" ht="32.25" customHeight="1" outlineLevel="2" thickBot="1">
      <c r="A394" s="432" t="s">
        <v>614</v>
      </c>
      <c r="B394" s="433"/>
      <c r="C394" s="433"/>
      <c r="D394" s="433"/>
      <c r="E394" s="433"/>
      <c r="F394" s="433"/>
      <c r="G394" s="434"/>
    </row>
    <row r="395" spans="1:7" ht="20.25" customHeight="1" outlineLevel="2">
      <c r="A395" s="670" t="s">
        <v>174</v>
      </c>
      <c r="B395" s="671"/>
      <c r="C395" s="672"/>
      <c r="D395" s="673"/>
      <c r="E395" s="193">
        <v>25</v>
      </c>
      <c r="F395" s="193">
        <v>48</v>
      </c>
      <c r="G395" s="194">
        <v>510</v>
      </c>
    </row>
    <row r="396" spans="1:7" ht="20.25" customHeight="1" outlineLevel="2">
      <c r="A396" s="642" t="s">
        <v>175</v>
      </c>
      <c r="B396" s="643"/>
      <c r="C396" s="811"/>
      <c r="D396" s="812"/>
      <c r="E396" s="195">
        <v>25</v>
      </c>
      <c r="F396" s="195">
        <v>48</v>
      </c>
      <c r="G396" s="152">
        <v>530</v>
      </c>
    </row>
    <row r="397" spans="1:7" ht="27" customHeight="1" outlineLevel="2" thickBot="1">
      <c r="A397" s="443" t="s">
        <v>615</v>
      </c>
      <c r="B397" s="444"/>
      <c r="C397" s="536" t="s">
        <v>616</v>
      </c>
      <c r="D397" s="537"/>
      <c r="E397" s="38">
        <v>25</v>
      </c>
      <c r="F397" s="38">
        <v>48</v>
      </c>
      <c r="G397" s="34">
        <v>330</v>
      </c>
    </row>
    <row r="398" spans="1:7" ht="22.5" customHeight="1" outlineLevel="2">
      <c r="A398" s="667" t="s">
        <v>239</v>
      </c>
      <c r="B398" s="668"/>
      <c r="C398" s="668"/>
      <c r="D398" s="668"/>
      <c r="E398" s="668"/>
      <c r="F398" s="668"/>
      <c r="G398" s="669"/>
    </row>
    <row r="399" spans="1:7" ht="22.5" customHeight="1" outlineLevel="2">
      <c r="A399" s="501" t="s">
        <v>240</v>
      </c>
      <c r="B399" s="502"/>
      <c r="C399" s="835" t="s">
        <v>241</v>
      </c>
      <c r="D399" s="836"/>
      <c r="E399" s="158">
        <v>25</v>
      </c>
      <c r="F399" s="158">
        <v>48</v>
      </c>
      <c r="G399" s="39">
        <v>172.13</v>
      </c>
    </row>
    <row r="400" spans="1:7" ht="22.5" customHeight="1" outlineLevel="2" thickBot="1">
      <c r="A400" s="494" t="s">
        <v>239</v>
      </c>
      <c r="B400" s="495"/>
      <c r="C400" s="835" t="s">
        <v>241</v>
      </c>
      <c r="D400" s="836"/>
      <c r="E400" s="157">
        <v>25</v>
      </c>
      <c r="F400" s="157">
        <v>48</v>
      </c>
      <c r="G400" s="42">
        <v>204.63</v>
      </c>
    </row>
    <row r="401" spans="1:7" ht="22.5" customHeight="1" outlineLevel="2" thickBot="1">
      <c r="A401" s="674" t="s">
        <v>273</v>
      </c>
      <c r="B401" s="675"/>
      <c r="C401" s="675"/>
      <c r="D401" s="675"/>
      <c r="E401" s="675"/>
      <c r="F401" s="675"/>
      <c r="G401" s="676"/>
    </row>
    <row r="402" spans="1:7" ht="22.5" customHeight="1" outlineLevel="2" thickBot="1">
      <c r="A402" s="639" t="s">
        <v>274</v>
      </c>
      <c r="B402" s="640"/>
      <c r="C402" s="640"/>
      <c r="D402" s="640"/>
      <c r="E402" s="640"/>
      <c r="F402" s="640"/>
      <c r="G402" s="641"/>
    </row>
    <row r="403" spans="1:7" ht="22.5" customHeight="1" outlineLevel="2">
      <c r="A403" s="407" t="s">
        <v>275</v>
      </c>
      <c r="B403" s="408"/>
      <c r="C403" s="487" t="s">
        <v>276</v>
      </c>
      <c r="D403" s="488"/>
      <c r="E403" s="2">
        <v>25</v>
      </c>
      <c r="F403" s="122">
        <v>42</v>
      </c>
      <c r="G403" s="123">
        <v>156</v>
      </c>
    </row>
    <row r="404" spans="1:7" ht="22.5" customHeight="1" outlineLevel="2">
      <c r="A404" s="645" t="s">
        <v>277</v>
      </c>
      <c r="B404" s="646"/>
      <c r="C404" s="492" t="s">
        <v>278</v>
      </c>
      <c r="D404" s="493"/>
      <c r="E404" s="5">
        <v>25</v>
      </c>
      <c r="F404" s="5">
        <v>42</v>
      </c>
      <c r="G404" s="7">
        <v>180</v>
      </c>
    </row>
    <row r="405" spans="1:7" ht="25.5" customHeight="1" outlineLevel="2" thickBot="1">
      <c r="A405" s="645" t="s">
        <v>279</v>
      </c>
      <c r="B405" s="646"/>
      <c r="C405" s="492" t="s">
        <v>280</v>
      </c>
      <c r="D405" s="493"/>
      <c r="E405" s="5">
        <v>25</v>
      </c>
      <c r="F405" s="5">
        <v>42</v>
      </c>
      <c r="G405" s="7">
        <v>258</v>
      </c>
    </row>
    <row r="406" spans="1:7" ht="22.5" customHeight="1" outlineLevel="2" thickBot="1">
      <c r="A406" s="639" t="s">
        <v>387</v>
      </c>
      <c r="B406" s="640"/>
      <c r="C406" s="640"/>
      <c r="D406" s="640"/>
      <c r="E406" s="640"/>
      <c r="F406" s="640"/>
      <c r="G406" s="641"/>
    </row>
    <row r="407" spans="1:7" ht="22.5" customHeight="1" outlineLevel="2">
      <c r="A407" s="407" t="s">
        <v>281</v>
      </c>
      <c r="B407" s="408"/>
      <c r="C407" s="651"/>
      <c r="D407" s="651"/>
      <c r="E407" s="124" t="s">
        <v>282</v>
      </c>
      <c r="F407" s="125">
        <v>216</v>
      </c>
      <c r="G407" s="123">
        <v>76</v>
      </c>
    </row>
    <row r="408" spans="1:7" ht="22.5" customHeight="1" outlineLevel="2">
      <c r="A408" s="645" t="s">
        <v>283</v>
      </c>
      <c r="B408" s="646"/>
      <c r="C408" s="648"/>
      <c r="D408" s="648"/>
      <c r="E408" s="126" t="s">
        <v>282</v>
      </c>
      <c r="F408" s="72">
        <v>216</v>
      </c>
      <c r="G408" s="73">
        <v>76</v>
      </c>
    </row>
    <row r="409" spans="1:7" ht="18.75" customHeight="1" outlineLevel="2">
      <c r="A409" s="645" t="s">
        <v>284</v>
      </c>
      <c r="B409" s="646"/>
      <c r="C409" s="648"/>
      <c r="D409" s="648"/>
      <c r="E409" s="664" t="s">
        <v>282</v>
      </c>
      <c r="F409" s="652">
        <v>216</v>
      </c>
      <c r="G409" s="657">
        <v>90</v>
      </c>
    </row>
    <row r="410" spans="1:7" ht="18" customHeight="1" outlineLevel="2">
      <c r="A410" s="645"/>
      <c r="B410" s="646"/>
      <c r="C410" s="648"/>
      <c r="D410" s="648"/>
      <c r="E410" s="664"/>
      <c r="F410" s="652"/>
      <c r="G410" s="657"/>
    </row>
    <row r="411" spans="1:7" ht="15.75" customHeight="1" outlineLevel="2" thickBot="1">
      <c r="A411" s="649"/>
      <c r="B411" s="650"/>
      <c r="C411" s="666"/>
      <c r="D411" s="666"/>
      <c r="E411" s="665"/>
      <c r="F411" s="653"/>
      <c r="G411" s="658"/>
    </row>
    <row r="412" spans="1:7" ht="19.5" customHeight="1" outlineLevel="1" thickBot="1">
      <c r="A412" s="661" t="s">
        <v>466</v>
      </c>
      <c r="B412" s="662"/>
      <c r="C412" s="662"/>
      <c r="D412" s="662"/>
      <c r="E412" s="662"/>
      <c r="F412" s="662"/>
      <c r="G412" s="663"/>
    </row>
    <row r="413" spans="1:7" ht="19.5" customHeight="1" outlineLevel="1" thickBot="1">
      <c r="A413" s="654" t="s">
        <v>465</v>
      </c>
      <c r="B413" s="655"/>
      <c r="C413" s="655"/>
      <c r="D413" s="655"/>
      <c r="E413" s="655"/>
      <c r="F413" s="655"/>
      <c r="G413" s="656"/>
    </row>
    <row r="414" spans="1:7" ht="27" customHeight="1" outlineLevel="1" thickBot="1">
      <c r="A414" s="659" t="s">
        <v>193</v>
      </c>
      <c r="B414" s="660"/>
      <c r="C414" s="647" t="s">
        <v>194</v>
      </c>
      <c r="D414" s="647"/>
      <c r="E414" s="74" t="s">
        <v>195</v>
      </c>
      <c r="F414" s="74" t="s">
        <v>420</v>
      </c>
      <c r="G414" s="45" t="s">
        <v>419</v>
      </c>
    </row>
    <row r="415" spans="1:7" ht="24.75" customHeight="1" outlineLevel="1">
      <c r="A415" s="838" t="s">
        <v>462</v>
      </c>
      <c r="B415" s="839"/>
      <c r="C415" s="819"/>
      <c r="D415" s="819"/>
      <c r="E415" s="220" t="s">
        <v>168</v>
      </c>
      <c r="F415" s="221">
        <v>230</v>
      </c>
      <c r="G415" s="222">
        <v>220</v>
      </c>
    </row>
    <row r="416" spans="1:7" ht="24.75" customHeight="1" outlineLevel="1">
      <c r="A416" s="817" t="s">
        <v>464</v>
      </c>
      <c r="B416" s="818"/>
      <c r="C416" s="847"/>
      <c r="D416" s="847"/>
      <c r="E416" s="75" t="s">
        <v>168</v>
      </c>
      <c r="F416" s="79">
        <v>220</v>
      </c>
      <c r="G416" s="76">
        <v>210</v>
      </c>
    </row>
    <row r="417" spans="1:7" ht="56.25" customHeight="1" outlineLevel="1">
      <c r="A417" s="817" t="s">
        <v>468</v>
      </c>
      <c r="B417" s="818"/>
      <c r="C417" s="837" t="s">
        <v>186</v>
      </c>
      <c r="D417" s="837"/>
      <c r="E417" s="75" t="s">
        <v>168</v>
      </c>
      <c r="F417" s="79">
        <v>150</v>
      </c>
      <c r="G417" s="76">
        <v>140</v>
      </c>
    </row>
    <row r="418" spans="1:7" ht="24.75" customHeight="1" outlineLevel="1">
      <c r="A418" s="817" t="s">
        <v>187</v>
      </c>
      <c r="B418" s="818"/>
      <c r="C418" s="824" t="s">
        <v>188</v>
      </c>
      <c r="D418" s="825"/>
      <c r="E418" s="75" t="s">
        <v>168</v>
      </c>
      <c r="F418" s="79">
        <v>135</v>
      </c>
      <c r="G418" s="76">
        <v>125</v>
      </c>
    </row>
    <row r="419" spans="1:7" ht="24.75" customHeight="1" outlineLevel="1">
      <c r="A419" s="817"/>
      <c r="B419" s="818"/>
      <c r="C419" s="826"/>
      <c r="D419" s="827"/>
      <c r="E419" s="75" t="s">
        <v>169</v>
      </c>
      <c r="F419" s="79">
        <v>115</v>
      </c>
      <c r="G419" s="76">
        <v>107</v>
      </c>
    </row>
    <row r="420" spans="1:7" ht="24.75" customHeight="1" outlineLevel="1">
      <c r="A420" s="817" t="s">
        <v>231</v>
      </c>
      <c r="B420" s="818"/>
      <c r="C420" s="218"/>
      <c r="D420" s="219"/>
      <c r="E420" s="75" t="s">
        <v>168</v>
      </c>
      <c r="F420" s="79">
        <v>132</v>
      </c>
      <c r="G420" s="76">
        <v>122</v>
      </c>
    </row>
    <row r="421" spans="1:7" ht="24.75" customHeight="1" outlineLevel="1">
      <c r="A421" s="817" t="s">
        <v>463</v>
      </c>
      <c r="B421" s="818"/>
      <c r="C421" s="848"/>
      <c r="D421" s="848"/>
      <c r="E421" s="75" t="s">
        <v>168</v>
      </c>
      <c r="F421" s="79">
        <v>135</v>
      </c>
      <c r="G421" s="76">
        <v>125</v>
      </c>
    </row>
    <row r="422" spans="1:7" ht="30" customHeight="1" thickBot="1">
      <c r="A422" s="832" t="s">
        <v>189</v>
      </c>
      <c r="B422" s="833"/>
      <c r="C422" s="834" t="s">
        <v>190</v>
      </c>
      <c r="D422" s="834"/>
      <c r="E422" s="77" t="s">
        <v>168</v>
      </c>
      <c r="F422" s="80">
        <v>140</v>
      </c>
      <c r="G422" s="78">
        <v>140</v>
      </c>
    </row>
    <row r="423" spans="1:7" ht="18.75" customHeight="1" thickBot="1">
      <c r="A423" s="661" t="s">
        <v>467</v>
      </c>
      <c r="B423" s="662"/>
      <c r="C423" s="662"/>
      <c r="D423" s="662"/>
      <c r="E423" s="662"/>
      <c r="F423" s="662"/>
      <c r="G423" s="663"/>
    </row>
    <row r="424" spans="1:7" ht="17.25" customHeight="1" thickBot="1">
      <c r="A424" s="654" t="s">
        <v>232</v>
      </c>
      <c r="B424" s="655"/>
      <c r="C424" s="655"/>
      <c r="D424" s="655"/>
      <c r="E424" s="655"/>
      <c r="F424" s="655"/>
      <c r="G424" s="656"/>
    </row>
    <row r="425" spans="1:7" ht="24.75" customHeight="1">
      <c r="A425" s="659" t="s">
        <v>193</v>
      </c>
      <c r="B425" s="660"/>
      <c r="C425" s="647" t="s">
        <v>194</v>
      </c>
      <c r="D425" s="647"/>
      <c r="E425" s="74" t="s">
        <v>195</v>
      </c>
      <c r="F425" s="74" t="s">
        <v>420</v>
      </c>
      <c r="G425" s="45" t="s">
        <v>419</v>
      </c>
    </row>
    <row r="426" spans="1:7" ht="24.75" customHeight="1">
      <c r="A426" s="820" t="s">
        <v>421</v>
      </c>
      <c r="B426" s="821"/>
      <c r="C426" s="824" t="s">
        <v>186</v>
      </c>
      <c r="D426" s="825"/>
      <c r="E426" s="75" t="s">
        <v>168</v>
      </c>
      <c r="F426" s="79">
        <v>130</v>
      </c>
      <c r="G426" s="76">
        <v>130</v>
      </c>
    </row>
    <row r="427" spans="1:7" ht="24.75" customHeight="1">
      <c r="A427" s="822"/>
      <c r="B427" s="823"/>
      <c r="C427" s="826"/>
      <c r="D427" s="827"/>
      <c r="E427" s="75" t="s">
        <v>169</v>
      </c>
      <c r="F427" s="79">
        <v>110</v>
      </c>
      <c r="G427" s="76">
        <v>110</v>
      </c>
    </row>
    <row r="428" spans="1:7" ht="28.5" customHeight="1">
      <c r="A428" s="820" t="s">
        <v>187</v>
      </c>
      <c r="B428" s="821"/>
      <c r="C428" s="824" t="s">
        <v>188</v>
      </c>
      <c r="D428" s="825"/>
      <c r="E428" s="75" t="s">
        <v>168</v>
      </c>
      <c r="F428" s="79">
        <v>125</v>
      </c>
      <c r="G428" s="76">
        <v>125</v>
      </c>
    </row>
    <row r="429" spans="1:7" ht="25.5" customHeight="1">
      <c r="A429" s="822"/>
      <c r="B429" s="823"/>
      <c r="C429" s="826"/>
      <c r="D429" s="827"/>
      <c r="E429" s="144" t="s">
        <v>169</v>
      </c>
      <c r="F429" s="145">
        <v>105</v>
      </c>
      <c r="G429" s="146">
        <v>105</v>
      </c>
    </row>
    <row r="430" spans="1:7" ht="29.25" customHeight="1" thickBot="1">
      <c r="A430" s="828" t="s">
        <v>189</v>
      </c>
      <c r="B430" s="829"/>
      <c r="C430" s="830" t="s">
        <v>190</v>
      </c>
      <c r="D430" s="831"/>
      <c r="E430" s="77" t="s">
        <v>168</v>
      </c>
      <c r="F430" s="80">
        <v>125</v>
      </c>
      <c r="G430" s="78">
        <v>125</v>
      </c>
    </row>
    <row r="431" ht="15.7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5.7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5.7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5.75" customHeight="1"/>
    <row r="488" ht="11.25" customHeight="1"/>
    <row r="489" ht="15.7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5.7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5.7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5.7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5.7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5.75" customHeight="1"/>
    <row r="542" ht="11.25" customHeight="1"/>
    <row r="543" ht="11.25" customHeight="1"/>
    <row r="544" ht="15.75" customHeight="1"/>
    <row r="545" ht="11.25" customHeight="1"/>
    <row r="546" ht="11.25" customHeight="1"/>
    <row r="547" ht="15.75" customHeight="1"/>
    <row r="548" ht="11.25" customHeight="1"/>
    <row r="549" ht="11.25" customHeight="1"/>
    <row r="550" ht="11.25" customHeight="1"/>
    <row r="551" ht="11.25" customHeight="1"/>
    <row r="552" ht="11.25" customHeight="1"/>
    <row r="553" ht="15.75" customHeight="1"/>
    <row r="554" ht="11.25" customHeight="1"/>
    <row r="555" ht="15.75" customHeight="1"/>
    <row r="556" ht="11.25" customHeight="1"/>
    <row r="557" ht="15.75" customHeight="1"/>
    <row r="558" ht="11.25" customHeight="1"/>
    <row r="559" ht="11.25" customHeight="1"/>
    <row r="560" ht="11.25" customHeight="1"/>
    <row r="561" ht="15.7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5.75" customHeight="1"/>
    <row r="572" ht="11.25" customHeight="1"/>
    <row r="573" ht="11.25" customHeight="1"/>
    <row r="574" ht="11.25" customHeight="1"/>
    <row r="575" ht="11.25" customHeight="1"/>
    <row r="576" ht="15.75" customHeight="1"/>
    <row r="577" ht="11.25" customHeight="1"/>
    <row r="578" ht="15.7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5.7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5.75" customHeight="1"/>
    <row r="601" ht="15.7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5.7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5.75" customHeight="1"/>
    <row r="641" ht="11.25" customHeight="1"/>
    <row r="642" ht="11.25" customHeight="1"/>
    <row r="643" ht="11.25" customHeight="1"/>
    <row r="644" ht="11.25" customHeight="1"/>
    <row r="645" ht="11.25" customHeight="1"/>
    <row r="646" ht="11.25" customHeight="1"/>
    <row r="647" ht="11.25" customHeight="1"/>
    <row r="648" ht="11.25" customHeight="1"/>
    <row r="649" ht="11.25" customHeight="1"/>
    <row r="650" ht="11.25" customHeight="1"/>
    <row r="651" ht="15.75" customHeight="1"/>
    <row r="652" ht="11.25" customHeight="1"/>
    <row r="653" ht="11.25" customHeight="1"/>
    <row r="654" ht="11.25" customHeight="1"/>
    <row r="655" ht="11.25" customHeight="1"/>
    <row r="656" ht="15.7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5.7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5.75" customHeight="1"/>
    <row r="676" ht="11.25" customHeight="1"/>
    <row r="677" ht="11.25" customHeight="1"/>
    <row r="678" ht="11.25" customHeight="1"/>
    <row r="679" ht="11.25" customHeight="1"/>
    <row r="680" ht="15.75" customHeight="1"/>
    <row r="681" ht="11.25" customHeight="1"/>
    <row r="682" ht="11.25" customHeight="1"/>
    <row r="683" ht="15.7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5.7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5.75" customHeight="1"/>
    <row r="713" ht="11.25" customHeight="1"/>
    <row r="714" ht="11.25" customHeight="1"/>
    <row r="715" ht="15.75" customHeight="1"/>
    <row r="716" ht="11.25" customHeight="1"/>
    <row r="717" ht="15.7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5.75" customHeight="1"/>
    <row r="728" ht="11.25" customHeight="1"/>
    <row r="729" ht="11.25" customHeight="1"/>
    <row r="730" ht="11.25" customHeight="1"/>
    <row r="731" ht="15.75" customHeight="1"/>
    <row r="732" ht="11.25" customHeight="1"/>
    <row r="733" ht="11.25" customHeight="1"/>
    <row r="734" ht="11.25" customHeight="1"/>
    <row r="735" ht="11.25" customHeight="1"/>
    <row r="736" ht="11.25" customHeight="1"/>
    <row r="737" ht="11.25" customHeight="1"/>
    <row r="738" ht="11.25" customHeight="1"/>
    <row r="739" ht="11.25" customHeight="1"/>
    <row r="740" ht="11.25" customHeight="1"/>
    <row r="741" ht="11.25" customHeight="1"/>
    <row r="742" ht="11.25" customHeight="1"/>
    <row r="743" ht="11.25" customHeight="1"/>
    <row r="744" ht="11.25" customHeight="1"/>
    <row r="745" ht="11.25" customHeight="1"/>
    <row r="746" ht="11.25" customHeight="1"/>
    <row r="747" ht="11.25" customHeight="1"/>
    <row r="748" ht="11.25" customHeight="1"/>
    <row r="749" ht="11.25" customHeight="1"/>
    <row r="750" ht="15.75" customHeight="1"/>
    <row r="751" ht="11.25" customHeight="1"/>
    <row r="752" ht="11.25" customHeight="1"/>
    <row r="753" ht="15.75" customHeight="1"/>
    <row r="754" ht="11.25" customHeight="1"/>
    <row r="755" ht="11.25" customHeight="1"/>
    <row r="756" ht="11.25" customHeight="1"/>
    <row r="757" ht="11.25" customHeight="1"/>
    <row r="758" ht="11.25" customHeight="1"/>
    <row r="759" ht="11.25" customHeight="1"/>
    <row r="760" ht="11.25" customHeight="1"/>
    <row r="761" ht="11.25" customHeight="1"/>
    <row r="762" ht="11.25" customHeight="1"/>
    <row r="763" ht="11.25" customHeight="1"/>
    <row r="764" ht="11.25" customHeight="1"/>
    <row r="765" ht="11.25" customHeight="1"/>
    <row r="766" ht="11.25" customHeight="1"/>
    <row r="767" ht="15.75" customHeight="1"/>
    <row r="768" ht="11.25" customHeight="1"/>
    <row r="769" ht="11.25" customHeight="1"/>
    <row r="770" ht="11.25" customHeight="1"/>
    <row r="771" ht="11.25" customHeight="1"/>
    <row r="772" ht="11.25" customHeight="1"/>
    <row r="773" ht="15.75" customHeight="1"/>
    <row r="774" ht="11.25" customHeight="1"/>
    <row r="775" ht="15.75" customHeight="1"/>
    <row r="776" ht="11.25" customHeight="1"/>
    <row r="777" ht="11.25" customHeight="1"/>
    <row r="778" ht="11.25" customHeight="1"/>
    <row r="779" ht="11.25" customHeight="1"/>
    <row r="780" ht="15.75" customHeight="1"/>
    <row r="781" ht="11.25" customHeight="1"/>
    <row r="782" ht="11.25" customHeight="1"/>
    <row r="783" ht="11.25" customHeight="1"/>
    <row r="784" ht="15.75" customHeight="1"/>
    <row r="785" ht="11.25" customHeight="1"/>
    <row r="786" ht="15.75" customHeight="1"/>
    <row r="787" ht="11.25" customHeight="1"/>
    <row r="788" ht="11.25" customHeight="1"/>
    <row r="789" ht="11.25" customHeight="1"/>
    <row r="790" ht="15.75" customHeight="1"/>
    <row r="791" ht="11.25" customHeight="1"/>
    <row r="792" ht="11.25" customHeight="1"/>
    <row r="793" ht="11.25" customHeight="1"/>
    <row r="794" ht="11.25" customHeight="1"/>
    <row r="795" ht="11.25" customHeight="1"/>
    <row r="796" ht="11.25" customHeight="1"/>
    <row r="797" ht="11.25" customHeight="1"/>
    <row r="798" ht="11.25" customHeight="1"/>
    <row r="799" ht="15.75" customHeight="1"/>
    <row r="800" ht="15.75" customHeight="1"/>
    <row r="801" ht="11.25" customHeight="1"/>
    <row r="802" ht="15.75" customHeight="1"/>
    <row r="803" ht="11.25" customHeight="1"/>
    <row r="804" ht="11.25" customHeight="1"/>
    <row r="805" ht="11.25" customHeight="1"/>
    <row r="806" ht="15.75" customHeight="1"/>
    <row r="807" ht="37.5" customHeight="1"/>
    <row r="808" ht="15.75" customHeight="1"/>
    <row r="809" ht="15.75" customHeight="1"/>
    <row r="810" ht="15.75" customHeight="1"/>
    <row r="811" ht="11.25" customHeight="1"/>
    <row r="812" ht="11.25" customHeight="1"/>
    <row r="813" ht="11.25" customHeight="1"/>
    <row r="814" ht="11.25" customHeight="1"/>
    <row r="815" ht="11.25" customHeight="1"/>
    <row r="816" ht="11.25" customHeight="1"/>
    <row r="817" ht="11.25" customHeight="1"/>
    <row r="818" ht="11.25" customHeight="1"/>
    <row r="819" ht="11.25" customHeight="1"/>
    <row r="820" ht="11.25" customHeight="1"/>
    <row r="821" ht="11.25" customHeight="1"/>
    <row r="822" ht="11.25" customHeight="1"/>
    <row r="823" ht="11.25" customHeight="1"/>
    <row r="824" ht="11.25" customHeight="1"/>
    <row r="825" ht="11.25" customHeight="1"/>
    <row r="826" ht="11.25" customHeight="1"/>
    <row r="827" ht="11.25" customHeight="1"/>
    <row r="828" ht="15.75" customHeight="1"/>
    <row r="829" ht="11.25" customHeight="1"/>
    <row r="830" ht="11.25" customHeight="1"/>
    <row r="831" ht="11.25" customHeight="1"/>
    <row r="832" ht="11.25" customHeight="1"/>
    <row r="833" ht="11.25" customHeight="1"/>
    <row r="834" ht="11.25" customHeight="1"/>
    <row r="835" ht="11.25" customHeight="1"/>
    <row r="836" ht="11.25" customHeight="1"/>
    <row r="837" ht="11.25" customHeight="1"/>
    <row r="838" ht="11.25" customHeight="1"/>
    <row r="839" ht="11.25" customHeight="1"/>
    <row r="840" ht="11.25" customHeight="1"/>
    <row r="841" ht="11.25" customHeight="1"/>
    <row r="842" ht="11.25" customHeight="1"/>
    <row r="843" ht="11.25" customHeight="1"/>
    <row r="844" ht="11.25" customHeight="1"/>
    <row r="845" ht="11.25" customHeight="1"/>
    <row r="846" ht="11.25" customHeight="1"/>
    <row r="847" ht="11.25" customHeight="1"/>
    <row r="848" ht="11.25" customHeight="1"/>
    <row r="849" ht="11.25" customHeight="1"/>
    <row r="850" ht="15.75" customHeight="1"/>
    <row r="851" ht="11.25" customHeight="1"/>
    <row r="852" ht="11.25" customHeight="1"/>
    <row r="853" ht="11.25" customHeight="1"/>
    <row r="854" ht="11.25" customHeight="1"/>
    <row r="855" ht="11.25" customHeight="1"/>
    <row r="856" ht="11.25" customHeight="1"/>
    <row r="857" ht="11.25" customHeight="1"/>
    <row r="858" ht="11.25" customHeight="1"/>
    <row r="859" ht="11.25" customHeight="1"/>
    <row r="860" ht="11.25" customHeight="1"/>
    <row r="861" ht="11.25" customHeight="1"/>
    <row r="862" ht="11.25" customHeight="1"/>
    <row r="863" ht="11.25" customHeight="1"/>
    <row r="864" ht="11.25" customHeight="1"/>
    <row r="865" ht="11.25" customHeight="1"/>
    <row r="866" ht="15.75" customHeight="1"/>
    <row r="867" ht="15.75" customHeight="1"/>
    <row r="868" ht="11.25" customHeight="1"/>
    <row r="869" ht="11.25" customHeight="1"/>
    <row r="870" ht="11.25" customHeight="1"/>
    <row r="871" ht="11.25" customHeight="1"/>
    <row r="872" ht="11.25" customHeight="1"/>
    <row r="873" ht="11.25" customHeight="1"/>
    <row r="874" ht="11.25" customHeight="1"/>
    <row r="875" ht="11.25" customHeight="1"/>
    <row r="876" ht="15.75" customHeight="1"/>
    <row r="877" ht="15.75" customHeight="1"/>
    <row r="878" ht="11.25" customHeight="1"/>
    <row r="879" ht="11.25" customHeight="1"/>
    <row r="880" ht="11.25" customHeight="1"/>
    <row r="881" ht="11.25" customHeight="1"/>
    <row r="882" ht="11.25" customHeight="1"/>
    <row r="883" ht="11.25" customHeight="1"/>
    <row r="884" ht="11.25" customHeight="1"/>
    <row r="885" ht="11.25" customHeight="1"/>
    <row r="886" ht="11.25" customHeight="1"/>
    <row r="887" ht="11.25" customHeight="1"/>
    <row r="888" ht="11.25" customHeight="1"/>
    <row r="889" ht="11.25" customHeight="1"/>
    <row r="890" ht="11.25" customHeight="1"/>
    <row r="891" ht="11.25" customHeight="1"/>
    <row r="892" ht="11.25" customHeight="1"/>
    <row r="893" ht="11.25" customHeight="1"/>
    <row r="894" ht="11.25" customHeight="1"/>
    <row r="895" ht="11.25" customHeight="1"/>
    <row r="896" ht="11.25" customHeight="1"/>
    <row r="897" ht="11.25" customHeight="1"/>
    <row r="898" ht="15.75" customHeight="1"/>
    <row r="899" ht="11.25" customHeight="1"/>
    <row r="900" ht="11.25" customHeight="1"/>
    <row r="901" ht="11.25" customHeight="1"/>
    <row r="902" ht="11.25" customHeight="1"/>
    <row r="903" ht="11.25" customHeight="1"/>
    <row r="904" ht="11.25" customHeight="1"/>
    <row r="905" ht="11.25" customHeight="1"/>
    <row r="906" ht="11.25" customHeight="1"/>
    <row r="907" ht="11.25" customHeight="1"/>
    <row r="908" ht="11.25" customHeight="1"/>
    <row r="909" ht="11.25" customHeight="1"/>
    <row r="910" ht="11.25" customHeight="1"/>
    <row r="911" ht="11.25" customHeight="1"/>
    <row r="912" ht="11.25" customHeight="1"/>
    <row r="913" ht="11.25" customHeight="1"/>
    <row r="914" ht="11.25" customHeight="1"/>
    <row r="915" ht="11.25" customHeight="1"/>
    <row r="916" ht="11.25" customHeight="1"/>
    <row r="917" ht="11.25" customHeight="1"/>
    <row r="918" ht="11.25" customHeight="1"/>
    <row r="919" ht="11.25" customHeight="1"/>
    <row r="920" ht="11.25" customHeight="1"/>
    <row r="921" ht="11.25" customHeight="1"/>
    <row r="922" ht="11.25" customHeight="1"/>
    <row r="923" ht="11.25" customHeight="1"/>
    <row r="924" ht="11.25" customHeight="1"/>
    <row r="925" ht="11.25" customHeight="1"/>
    <row r="926" ht="11.25" customHeight="1"/>
    <row r="927" ht="11.25" customHeight="1"/>
    <row r="928" ht="11.25" customHeight="1"/>
    <row r="929" ht="11.25" customHeight="1"/>
    <row r="930" ht="11.25" customHeight="1"/>
    <row r="931" ht="11.25" customHeight="1"/>
    <row r="932" ht="11.25" customHeight="1"/>
    <row r="933" ht="15.75" customHeight="1"/>
    <row r="934" ht="11.25" customHeight="1"/>
    <row r="935" ht="11.25" customHeight="1"/>
    <row r="936" ht="11.25" customHeight="1"/>
    <row r="937" ht="11.25" customHeight="1"/>
    <row r="938" ht="11.25" customHeight="1"/>
    <row r="939" ht="11.25" customHeight="1"/>
    <row r="940" ht="11.25" customHeight="1"/>
    <row r="941" ht="11.25" customHeight="1"/>
    <row r="942" ht="11.25" customHeight="1"/>
    <row r="943" ht="11.25" customHeight="1"/>
    <row r="944" ht="11.25" customHeight="1"/>
    <row r="945" ht="11.25" customHeight="1"/>
    <row r="946" ht="11.25" customHeight="1"/>
    <row r="947" ht="11.25" customHeight="1"/>
    <row r="948" ht="20.25" customHeight="1"/>
    <row r="949" ht="15.75" customHeight="1"/>
    <row r="950" ht="15.75" customHeight="1"/>
    <row r="951" ht="15.75" customHeight="1"/>
    <row r="952" ht="21.75" customHeight="1"/>
    <row r="953" ht="11.25" customHeight="1"/>
    <row r="954" ht="11.25" customHeight="1"/>
    <row r="955" ht="11.25" customHeight="1"/>
    <row r="956" ht="11.25" customHeight="1"/>
    <row r="957" ht="11.25" customHeight="1"/>
    <row r="958" ht="11.25" customHeight="1"/>
    <row r="959" ht="11.25" customHeight="1"/>
    <row r="960" ht="11.25" customHeight="1"/>
    <row r="961" ht="11.25" customHeight="1"/>
    <row r="962" ht="15.75" customHeight="1"/>
    <row r="963" ht="11.25" customHeight="1"/>
    <row r="964" ht="11.25" customHeight="1"/>
    <row r="965" ht="11.25" customHeight="1"/>
    <row r="966" ht="11.25" customHeight="1"/>
    <row r="967" ht="11.25" customHeight="1"/>
    <row r="968" ht="11.25" customHeight="1"/>
    <row r="969" ht="15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15.75" customHeight="1"/>
    <row r="981" ht="15.75" customHeight="1"/>
    <row r="982" ht="15.75" customHeight="1"/>
    <row r="983" ht="21.75" customHeight="1"/>
    <row r="984" ht="15.75" customHeight="1"/>
    <row r="985" ht="33" customHeight="1"/>
    <row r="986" ht="15.75" customHeight="1"/>
    <row r="987" ht="15.75" customHeight="1"/>
    <row r="988" ht="11.25" customHeight="1"/>
    <row r="989" ht="11.25" customHeight="1"/>
    <row r="990" ht="15.75" customHeight="1"/>
    <row r="991" ht="11.25" customHeight="1"/>
    <row r="992" ht="11.25" customHeight="1"/>
    <row r="993" ht="11.25" customHeight="1"/>
    <row r="994" ht="11.25" customHeight="1"/>
    <row r="995" ht="11.25" customHeight="1"/>
    <row r="996" ht="11.25" customHeight="1"/>
    <row r="997" ht="11.25" customHeight="1"/>
    <row r="998" ht="11.25" customHeight="1"/>
    <row r="999" ht="15.75" customHeight="1"/>
    <row r="1000" ht="15.75" customHeight="1"/>
    <row r="1001" ht="11.25" customHeight="1"/>
    <row r="1002" ht="11.25" customHeight="1"/>
    <row r="1003" ht="11.25" customHeight="1"/>
    <row r="1004" ht="11.2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1.25" customHeight="1"/>
    <row r="1070" ht="11.25" customHeight="1"/>
    <row r="1071" ht="15.75" customHeight="1"/>
    <row r="1072" ht="15.75" customHeight="1"/>
  </sheetData>
  <sheetProtection/>
  <mergeCells count="629">
    <mergeCell ref="F240:G240"/>
    <mergeCell ref="A234:C234"/>
    <mergeCell ref="A236:C236"/>
    <mergeCell ref="D234:E234"/>
    <mergeCell ref="D236:E236"/>
    <mergeCell ref="F234:G234"/>
    <mergeCell ref="F236:G236"/>
    <mergeCell ref="A235:C235"/>
    <mergeCell ref="A421:B421"/>
    <mergeCell ref="F228:G228"/>
    <mergeCell ref="A423:G423"/>
    <mergeCell ref="A424:G424"/>
    <mergeCell ref="A416:B416"/>
    <mergeCell ref="C416:D416"/>
    <mergeCell ref="C421:D421"/>
    <mergeCell ref="A418:B419"/>
    <mergeCell ref="A240:C240"/>
    <mergeCell ref="D240:E240"/>
    <mergeCell ref="A417:B417"/>
    <mergeCell ref="A415:B415"/>
    <mergeCell ref="A3:G3"/>
    <mergeCell ref="A4:B4"/>
    <mergeCell ref="C4:D4"/>
    <mergeCell ref="A229:C229"/>
    <mergeCell ref="D229:E229"/>
    <mergeCell ref="F229:G229"/>
    <mergeCell ref="D235:E235"/>
    <mergeCell ref="F235:G235"/>
    <mergeCell ref="A225:G225"/>
    <mergeCell ref="A209:C209"/>
    <mergeCell ref="A213:C213"/>
    <mergeCell ref="A425:B425"/>
    <mergeCell ref="C425:D425"/>
    <mergeCell ref="C400:D400"/>
    <mergeCell ref="A399:B399"/>
    <mergeCell ref="C399:D399"/>
    <mergeCell ref="C417:D417"/>
    <mergeCell ref="C418:D419"/>
    <mergeCell ref="A420:B420"/>
    <mergeCell ref="C415:D415"/>
    <mergeCell ref="A426:B427"/>
    <mergeCell ref="C426:D427"/>
    <mergeCell ref="A430:B430"/>
    <mergeCell ref="C430:D430"/>
    <mergeCell ref="A428:B429"/>
    <mergeCell ref="C428:D429"/>
    <mergeCell ref="A422:B422"/>
    <mergeCell ref="C422:D422"/>
    <mergeCell ref="F230:G230"/>
    <mergeCell ref="F232:G232"/>
    <mergeCell ref="F233:G233"/>
    <mergeCell ref="C328:D329"/>
    <mergeCell ref="C293:D293"/>
    <mergeCell ref="C273:D273"/>
    <mergeCell ref="F239:G239"/>
    <mergeCell ref="F242:G242"/>
    <mergeCell ref="A243:C243"/>
    <mergeCell ref="C302:D302"/>
    <mergeCell ref="C283:D283"/>
    <mergeCell ref="C396:D396"/>
    <mergeCell ref="A347:B347"/>
    <mergeCell ref="C347:D347"/>
    <mergeCell ref="C343:D344"/>
    <mergeCell ref="A339:B339"/>
    <mergeCell ref="C345:D345"/>
    <mergeCell ref="A343:B344"/>
    <mergeCell ref="A345:B345"/>
    <mergeCell ref="C346:D346"/>
    <mergeCell ref="C266:D266"/>
    <mergeCell ref="A346:B346"/>
    <mergeCell ref="A342:G342"/>
    <mergeCell ref="A336:B336"/>
    <mergeCell ref="C305:D305"/>
    <mergeCell ref="C316:D316"/>
    <mergeCell ref="A338:G338"/>
    <mergeCell ref="C337:D337"/>
    <mergeCell ref="C336:D336"/>
    <mergeCell ref="A327:G327"/>
    <mergeCell ref="A231:C231"/>
    <mergeCell ref="A232:C232"/>
    <mergeCell ref="A230:C230"/>
    <mergeCell ref="C265:D265"/>
    <mergeCell ref="C332:D332"/>
    <mergeCell ref="A332:B332"/>
    <mergeCell ref="A274:B274"/>
    <mergeCell ref="C274:D274"/>
    <mergeCell ref="A326:G326"/>
    <mergeCell ref="A330:B331"/>
    <mergeCell ref="A233:C233"/>
    <mergeCell ref="A239:C239"/>
    <mergeCell ref="F226:G226"/>
    <mergeCell ref="D231:E231"/>
    <mergeCell ref="F231:G231"/>
    <mergeCell ref="C269:D269"/>
    <mergeCell ref="F227:G227"/>
    <mergeCell ref="F237:G237"/>
    <mergeCell ref="A237:C237"/>
    <mergeCell ref="D228:E228"/>
    <mergeCell ref="A362:G362"/>
    <mergeCell ref="C367:D367"/>
    <mergeCell ref="A241:C241"/>
    <mergeCell ref="D238:E238"/>
    <mergeCell ref="A335:B335"/>
    <mergeCell ref="D241:E241"/>
    <mergeCell ref="A242:C242"/>
    <mergeCell ref="A238:C238"/>
    <mergeCell ref="C330:D331"/>
    <mergeCell ref="A266:B266"/>
    <mergeCell ref="C377:D377"/>
    <mergeCell ref="C356:D357"/>
    <mergeCell ref="C352:D352"/>
    <mergeCell ref="A352:B352"/>
    <mergeCell ref="A354:B355"/>
    <mergeCell ref="C368:D368"/>
    <mergeCell ref="A365:B365"/>
    <mergeCell ref="A373:B374"/>
    <mergeCell ref="A377:B377"/>
    <mergeCell ref="C358:D359"/>
    <mergeCell ref="A379:B379"/>
    <mergeCell ref="C379:D379"/>
    <mergeCell ref="A393:B393"/>
    <mergeCell ref="C393:D393"/>
    <mergeCell ref="A388:G388"/>
    <mergeCell ref="A389:G389"/>
    <mergeCell ref="A390:B390"/>
    <mergeCell ref="A387:D387"/>
    <mergeCell ref="C380:D380"/>
    <mergeCell ref="A386:D386"/>
    <mergeCell ref="A217:C217"/>
    <mergeCell ref="A211:C211"/>
    <mergeCell ref="A215:C215"/>
    <mergeCell ref="A216:C216"/>
    <mergeCell ref="A214:C214"/>
    <mergeCell ref="A224:C224"/>
    <mergeCell ref="A212:C212"/>
    <mergeCell ref="A218:C218"/>
    <mergeCell ref="A219:C219"/>
    <mergeCell ref="A222:C222"/>
    <mergeCell ref="C110:D110"/>
    <mergeCell ref="A99:G99"/>
    <mergeCell ref="A48:A49"/>
    <mergeCell ref="A101:B101"/>
    <mergeCell ref="B83:B84"/>
    <mergeCell ref="C101:D101"/>
    <mergeCell ref="A87:A89"/>
    <mergeCell ref="D48:E49"/>
    <mergeCell ref="D50:E50"/>
    <mergeCell ref="A51:F51"/>
    <mergeCell ref="A191:B191"/>
    <mergeCell ref="E200:G200"/>
    <mergeCell ref="A208:C208"/>
    <mergeCell ref="A108:B108"/>
    <mergeCell ref="C107:D107"/>
    <mergeCell ref="A109:B109"/>
    <mergeCell ref="A199:G199"/>
    <mergeCell ref="A119:B119"/>
    <mergeCell ref="A120:B120"/>
    <mergeCell ref="C119:D119"/>
    <mergeCell ref="B87:B88"/>
    <mergeCell ref="A52:A53"/>
    <mergeCell ref="A56:A57"/>
    <mergeCell ref="D52:E53"/>
    <mergeCell ref="D56:E57"/>
    <mergeCell ref="A210:C210"/>
    <mergeCell ref="A200:B201"/>
    <mergeCell ref="C200:C201"/>
    <mergeCell ref="D200:D201"/>
    <mergeCell ref="E201:F201"/>
    <mergeCell ref="A100:G100"/>
    <mergeCell ref="A111:B111"/>
    <mergeCell ref="C111:D111"/>
    <mergeCell ref="A103:B104"/>
    <mergeCell ref="C103:D104"/>
    <mergeCell ref="A107:B107"/>
    <mergeCell ref="C108:D108"/>
    <mergeCell ref="C109:D109"/>
    <mergeCell ref="A102:B102"/>
    <mergeCell ref="A110:B110"/>
    <mergeCell ref="A263:G263"/>
    <mergeCell ref="D243:E243"/>
    <mergeCell ref="F243:G243"/>
    <mergeCell ref="A244:C244"/>
    <mergeCell ref="D244:E244"/>
    <mergeCell ref="F244:G244"/>
    <mergeCell ref="A262:G262"/>
    <mergeCell ref="A245:G245"/>
    <mergeCell ref="A246:G246"/>
    <mergeCell ref="A247:C247"/>
    <mergeCell ref="C138:D138"/>
    <mergeCell ref="A220:C220"/>
    <mergeCell ref="F241:G241"/>
    <mergeCell ref="C140:D141"/>
    <mergeCell ref="A138:B138"/>
    <mergeCell ref="A228:C228"/>
    <mergeCell ref="A227:C227"/>
    <mergeCell ref="A157:D157"/>
    <mergeCell ref="A161:D161"/>
    <mergeCell ref="C148:D148"/>
    <mergeCell ref="B92:B93"/>
    <mergeCell ref="C92:C93"/>
    <mergeCell ref="F238:G238"/>
    <mergeCell ref="A223:C223"/>
    <mergeCell ref="D237:E237"/>
    <mergeCell ref="A118:B118"/>
    <mergeCell ref="C118:D118"/>
    <mergeCell ref="A142:B143"/>
    <mergeCell ref="A147:G147"/>
    <mergeCell ref="A148:B148"/>
    <mergeCell ref="A145:B146"/>
    <mergeCell ref="C145:D146"/>
    <mergeCell ref="C150:D151"/>
    <mergeCell ref="C149:D149"/>
    <mergeCell ref="A150:B151"/>
    <mergeCell ref="C144:D144"/>
    <mergeCell ref="A115:G115"/>
    <mergeCell ref="C121:D121"/>
    <mergeCell ref="C120:D120"/>
    <mergeCell ref="A121:B121"/>
    <mergeCell ref="A125:B125"/>
    <mergeCell ref="C125:D125"/>
    <mergeCell ref="A122:G122"/>
    <mergeCell ref="C123:D124"/>
    <mergeCell ref="A123:B124"/>
    <mergeCell ref="C142:D143"/>
    <mergeCell ref="A144:B144"/>
    <mergeCell ref="A112:B112"/>
    <mergeCell ref="C112:D112"/>
    <mergeCell ref="A116:B117"/>
    <mergeCell ref="C116:D117"/>
    <mergeCell ref="A113:G113"/>
    <mergeCell ref="A114:B114"/>
    <mergeCell ref="C114:D114"/>
    <mergeCell ref="A126:B127"/>
    <mergeCell ref="A380:B380"/>
    <mergeCell ref="A381:G381"/>
    <mergeCell ref="A384:D385"/>
    <mergeCell ref="A382:D383"/>
    <mergeCell ref="A368:B368"/>
    <mergeCell ref="A264:B264"/>
    <mergeCell ref="C264:D264"/>
    <mergeCell ref="A265:B265"/>
    <mergeCell ref="A267:B267"/>
    <mergeCell ref="C267:D267"/>
    <mergeCell ref="A398:G398"/>
    <mergeCell ref="A395:B395"/>
    <mergeCell ref="A400:B400"/>
    <mergeCell ref="C395:D395"/>
    <mergeCell ref="A397:B397"/>
    <mergeCell ref="C404:D404"/>
    <mergeCell ref="C397:D397"/>
    <mergeCell ref="A404:B404"/>
    <mergeCell ref="A401:G401"/>
    <mergeCell ref="A403:B403"/>
    <mergeCell ref="C391:D391"/>
    <mergeCell ref="C390:D390"/>
    <mergeCell ref="F409:F411"/>
    <mergeCell ref="A413:G413"/>
    <mergeCell ref="G409:G411"/>
    <mergeCell ref="A414:B414"/>
    <mergeCell ref="A412:G412"/>
    <mergeCell ref="E409:E411"/>
    <mergeCell ref="C409:D411"/>
    <mergeCell ref="A391:B391"/>
    <mergeCell ref="A405:B405"/>
    <mergeCell ref="C414:D414"/>
    <mergeCell ref="C408:D408"/>
    <mergeCell ref="A409:B411"/>
    <mergeCell ref="C405:D405"/>
    <mergeCell ref="C407:D407"/>
    <mergeCell ref="A408:B408"/>
    <mergeCell ref="A407:B407"/>
    <mergeCell ref="A406:G406"/>
    <mergeCell ref="A2:G2"/>
    <mergeCell ref="A79:A81"/>
    <mergeCell ref="B79:B80"/>
    <mergeCell ref="C79:C81"/>
    <mergeCell ref="C403:D403"/>
    <mergeCell ref="A392:G392"/>
    <mergeCell ref="A402:G402"/>
    <mergeCell ref="A396:B396"/>
    <mergeCell ref="A378:B378"/>
    <mergeCell ref="A371:B372"/>
    <mergeCell ref="C126:D127"/>
    <mergeCell ref="C1:G1"/>
    <mergeCell ref="C102:D102"/>
    <mergeCell ref="A105:G105"/>
    <mergeCell ref="A106:B106"/>
    <mergeCell ref="C106:D106"/>
    <mergeCell ref="B7:B8"/>
    <mergeCell ref="D7:E8"/>
    <mergeCell ref="A9:A10"/>
    <mergeCell ref="B9:B10"/>
    <mergeCell ref="A221:C221"/>
    <mergeCell ref="A207:C207"/>
    <mergeCell ref="A5:G5"/>
    <mergeCell ref="C136:D136"/>
    <mergeCell ref="A133:B133"/>
    <mergeCell ref="A129:B129"/>
    <mergeCell ref="C129:D129"/>
    <mergeCell ref="A130:G130"/>
    <mergeCell ref="C135:D135"/>
    <mergeCell ref="A136:B136"/>
    <mergeCell ref="A134:B134"/>
    <mergeCell ref="A135:B135"/>
    <mergeCell ref="C134:D134"/>
    <mergeCell ref="A128:B128"/>
    <mergeCell ref="C128:D128"/>
    <mergeCell ref="A140:B141"/>
    <mergeCell ref="A132:B132"/>
    <mergeCell ref="C132:D132"/>
    <mergeCell ref="A131:B131"/>
    <mergeCell ref="C131:D131"/>
    <mergeCell ref="C133:D133"/>
    <mergeCell ref="A137:B137"/>
    <mergeCell ref="C137:D137"/>
    <mergeCell ref="A139:G139"/>
    <mergeCell ref="G153:G154"/>
    <mergeCell ref="A152:G152"/>
    <mergeCell ref="A153:D154"/>
    <mergeCell ref="E153:E154"/>
    <mergeCell ref="F153:F154"/>
    <mergeCell ref="A149:B149"/>
    <mergeCell ref="A192:B192"/>
    <mergeCell ref="A174:D174"/>
    <mergeCell ref="A175:G175"/>
    <mergeCell ref="A167:D167"/>
    <mergeCell ref="A168:D168"/>
    <mergeCell ref="A187:G187"/>
    <mergeCell ref="A189:B189"/>
    <mergeCell ref="A177:G177"/>
    <mergeCell ref="A176:D176"/>
    <mergeCell ref="A173:D173"/>
    <mergeCell ref="A162:D162"/>
    <mergeCell ref="A160:D160"/>
    <mergeCell ref="A169:D169"/>
    <mergeCell ref="A178:D178"/>
    <mergeCell ref="A170:D170"/>
    <mergeCell ref="A171:G171"/>
    <mergeCell ref="A172:D172"/>
    <mergeCell ref="A163:D163"/>
    <mergeCell ref="A164:G164"/>
    <mergeCell ref="A165:D165"/>
    <mergeCell ref="E203:F203"/>
    <mergeCell ref="A203:B203"/>
    <mergeCell ref="A204:B204"/>
    <mergeCell ref="A205:B205"/>
    <mergeCell ref="A193:B193"/>
    <mergeCell ref="A226:C226"/>
    <mergeCell ref="E205:F205"/>
    <mergeCell ref="E204:F204"/>
    <mergeCell ref="E202:F202"/>
    <mergeCell ref="A202:B202"/>
    <mergeCell ref="A273:B273"/>
    <mergeCell ref="A269:B269"/>
    <mergeCell ref="A272:B272"/>
    <mergeCell ref="A270:B270"/>
    <mergeCell ref="C270:D270"/>
    <mergeCell ref="A271:B271"/>
    <mergeCell ref="C272:D272"/>
    <mergeCell ref="C271:D271"/>
    <mergeCell ref="A283:B283"/>
    <mergeCell ref="A276:B276"/>
    <mergeCell ref="C276:D276"/>
    <mergeCell ref="A277:B277"/>
    <mergeCell ref="C278:D278"/>
    <mergeCell ref="C277:D277"/>
    <mergeCell ref="A281:B281"/>
    <mergeCell ref="A278:B278"/>
    <mergeCell ref="A280:B280"/>
    <mergeCell ref="C280:D280"/>
    <mergeCell ref="C325:D325"/>
    <mergeCell ref="A325:B325"/>
    <mergeCell ref="A305:B305"/>
    <mergeCell ref="C303:D303"/>
    <mergeCell ref="A303:B303"/>
    <mergeCell ref="C317:D317"/>
    <mergeCell ref="C315:D315"/>
    <mergeCell ref="A311:B311"/>
    <mergeCell ref="C311:D311"/>
    <mergeCell ref="C312:D312"/>
    <mergeCell ref="C299:D299"/>
    <mergeCell ref="A290:B290"/>
    <mergeCell ref="C290:D290"/>
    <mergeCell ref="A296:B296"/>
    <mergeCell ref="C296:D296"/>
    <mergeCell ref="A297:B297"/>
    <mergeCell ref="C297:D297"/>
    <mergeCell ref="C295:D295"/>
    <mergeCell ref="A298:G298"/>
    <mergeCell ref="A292:G292"/>
    <mergeCell ref="A291:B291"/>
    <mergeCell ref="C288:D288"/>
    <mergeCell ref="A289:B289"/>
    <mergeCell ref="C289:D289"/>
    <mergeCell ref="C291:D291"/>
    <mergeCell ref="A287:B287"/>
    <mergeCell ref="C340:D340"/>
    <mergeCell ref="A341:B341"/>
    <mergeCell ref="A333:B334"/>
    <mergeCell ref="C333:D334"/>
    <mergeCell ref="C339:D339"/>
    <mergeCell ref="A337:B337"/>
    <mergeCell ref="A340:B340"/>
    <mergeCell ref="A349:B349"/>
    <mergeCell ref="C349:D349"/>
    <mergeCell ref="C314:D314"/>
    <mergeCell ref="C307:D307"/>
    <mergeCell ref="C306:D306"/>
    <mergeCell ref="C324:D324"/>
    <mergeCell ref="C341:D341"/>
    <mergeCell ref="A318:B319"/>
    <mergeCell ref="C335:D335"/>
    <mergeCell ref="A328:B329"/>
    <mergeCell ref="A348:B348"/>
    <mergeCell ref="C348:D348"/>
    <mergeCell ref="C281:D281"/>
    <mergeCell ref="C282:D282"/>
    <mergeCell ref="A295:B295"/>
    <mergeCell ref="A282:B282"/>
    <mergeCell ref="A284:G284"/>
    <mergeCell ref="A320:G320"/>
    <mergeCell ref="A316:B316"/>
    <mergeCell ref="A288:B288"/>
    <mergeCell ref="A358:B359"/>
    <mergeCell ref="A376:G376"/>
    <mergeCell ref="C378:D378"/>
    <mergeCell ref="C373:D374"/>
    <mergeCell ref="C369:D370"/>
    <mergeCell ref="C371:D372"/>
    <mergeCell ref="A375:B375"/>
    <mergeCell ref="C375:D375"/>
    <mergeCell ref="A369:B370"/>
    <mergeCell ref="A366:G366"/>
    <mergeCell ref="C360:D360"/>
    <mergeCell ref="A360:B360"/>
    <mergeCell ref="A367:B367"/>
    <mergeCell ref="C365:D365"/>
    <mergeCell ref="C364:D364"/>
    <mergeCell ref="A361:B361"/>
    <mergeCell ref="A363:B363"/>
    <mergeCell ref="C363:D363"/>
    <mergeCell ref="A364:B364"/>
    <mergeCell ref="C361:D361"/>
    <mergeCell ref="A356:B357"/>
    <mergeCell ref="C353:D353"/>
    <mergeCell ref="C350:D350"/>
    <mergeCell ref="A353:B353"/>
    <mergeCell ref="C354:D355"/>
    <mergeCell ref="A304:B304"/>
    <mergeCell ref="C304:D304"/>
    <mergeCell ref="A306:B306"/>
    <mergeCell ref="A324:B324"/>
    <mergeCell ref="A350:B350"/>
    <mergeCell ref="C318:D319"/>
    <mergeCell ref="A315:B315"/>
    <mergeCell ref="A302:B302"/>
    <mergeCell ref="C308:D308"/>
    <mergeCell ref="A308:B308"/>
    <mergeCell ref="A310:B310"/>
    <mergeCell ref="A317:B317"/>
    <mergeCell ref="A314:B314"/>
    <mergeCell ref="C310:D310"/>
    <mergeCell ref="A313:G313"/>
    <mergeCell ref="A179:D179"/>
    <mergeCell ref="A301:B301"/>
    <mergeCell ref="A307:B307"/>
    <mergeCell ref="A197:B197"/>
    <mergeCell ref="A293:B293"/>
    <mergeCell ref="C287:D287"/>
    <mergeCell ref="A186:B186"/>
    <mergeCell ref="A184:G184"/>
    <mergeCell ref="A185:G185"/>
    <mergeCell ref="A190:B190"/>
    <mergeCell ref="C285:D285"/>
    <mergeCell ref="A286:B286"/>
    <mergeCell ref="D11:E11"/>
    <mergeCell ref="D12:E12"/>
    <mergeCell ref="A13:A15"/>
    <mergeCell ref="A182:D182"/>
    <mergeCell ref="A183:D183"/>
    <mergeCell ref="A156:D156"/>
    <mergeCell ref="A158:D158"/>
    <mergeCell ref="A159:D159"/>
    <mergeCell ref="A181:D181"/>
    <mergeCell ref="D13:E15"/>
    <mergeCell ref="C14:C15"/>
    <mergeCell ref="A23:A24"/>
    <mergeCell ref="D23:E24"/>
    <mergeCell ref="A166:D166"/>
    <mergeCell ref="A180:D180"/>
    <mergeCell ref="A31:A32"/>
    <mergeCell ref="D31:E32"/>
    <mergeCell ref="A33:F33"/>
    <mergeCell ref="D9:E10"/>
    <mergeCell ref="A7:A8"/>
    <mergeCell ref="D20:E20"/>
    <mergeCell ref="D21:E21"/>
    <mergeCell ref="A22:F22"/>
    <mergeCell ref="F14:F15"/>
    <mergeCell ref="A18:F18"/>
    <mergeCell ref="D19:E19"/>
    <mergeCell ref="G14:G15"/>
    <mergeCell ref="A16:A17"/>
    <mergeCell ref="B16:B17"/>
    <mergeCell ref="D16:E17"/>
    <mergeCell ref="B13:B15"/>
    <mergeCell ref="D30:E30"/>
    <mergeCell ref="A25:A26"/>
    <mergeCell ref="D25:E26"/>
    <mergeCell ref="D27:E27"/>
    <mergeCell ref="A28:A29"/>
    <mergeCell ref="D28:E29"/>
    <mergeCell ref="A38:A39"/>
    <mergeCell ref="D38:E39"/>
    <mergeCell ref="D40:E40"/>
    <mergeCell ref="D41:E41"/>
    <mergeCell ref="A34:A35"/>
    <mergeCell ref="D34:E35"/>
    <mergeCell ref="A36:A37"/>
    <mergeCell ref="D36:E37"/>
    <mergeCell ref="B58:B59"/>
    <mergeCell ref="C58:C59"/>
    <mergeCell ref="D58:E59"/>
    <mergeCell ref="A60:F60"/>
    <mergeCell ref="A42:F42"/>
    <mergeCell ref="A43:A45"/>
    <mergeCell ref="D43:E45"/>
    <mergeCell ref="A46:A47"/>
    <mergeCell ref="D46:E47"/>
    <mergeCell ref="A58:A59"/>
    <mergeCell ref="A63:A65"/>
    <mergeCell ref="B63:B65"/>
    <mergeCell ref="C63:C65"/>
    <mergeCell ref="D63:E65"/>
    <mergeCell ref="A61:A62"/>
    <mergeCell ref="B61:B62"/>
    <mergeCell ref="C61:C62"/>
    <mergeCell ref="D61:E62"/>
    <mergeCell ref="A68:A71"/>
    <mergeCell ref="B68:B71"/>
    <mergeCell ref="C68:C71"/>
    <mergeCell ref="D68:E71"/>
    <mergeCell ref="A66:A67"/>
    <mergeCell ref="B66:B67"/>
    <mergeCell ref="C66:C67"/>
    <mergeCell ref="D66:E67"/>
    <mergeCell ref="A72:F72"/>
    <mergeCell ref="A73:A75"/>
    <mergeCell ref="B73:B75"/>
    <mergeCell ref="C73:C75"/>
    <mergeCell ref="F73:F75"/>
    <mergeCell ref="D73:E75"/>
    <mergeCell ref="G73:G75"/>
    <mergeCell ref="A76:A78"/>
    <mergeCell ref="B76:B77"/>
    <mergeCell ref="C76:C78"/>
    <mergeCell ref="D76:E78"/>
    <mergeCell ref="C83:C85"/>
    <mergeCell ref="A83:A85"/>
    <mergeCell ref="D79:E81"/>
    <mergeCell ref="D82:E82"/>
    <mergeCell ref="D83:E85"/>
    <mergeCell ref="D6:E6"/>
    <mergeCell ref="A96:A97"/>
    <mergeCell ref="B96:B97"/>
    <mergeCell ref="C96:C97"/>
    <mergeCell ref="A94:A95"/>
    <mergeCell ref="B94:B95"/>
    <mergeCell ref="C94:C95"/>
    <mergeCell ref="A92:A93"/>
    <mergeCell ref="C87:C89"/>
    <mergeCell ref="A90:F90"/>
    <mergeCell ref="D94:E95"/>
    <mergeCell ref="D96:E97"/>
    <mergeCell ref="D98:E98"/>
    <mergeCell ref="D86:E86"/>
    <mergeCell ref="D87:E89"/>
    <mergeCell ref="D91:E91"/>
    <mergeCell ref="D92:E93"/>
    <mergeCell ref="A394:G394"/>
    <mergeCell ref="A351:G351"/>
    <mergeCell ref="A275:G275"/>
    <mergeCell ref="D242:E242"/>
    <mergeCell ref="D239:E239"/>
    <mergeCell ref="D233:E233"/>
    <mergeCell ref="A312:B312"/>
    <mergeCell ref="A309:G309"/>
    <mergeCell ref="A299:B299"/>
    <mergeCell ref="C301:D301"/>
    <mergeCell ref="C186:D186"/>
    <mergeCell ref="A155:F155"/>
    <mergeCell ref="A54:A55"/>
    <mergeCell ref="D54:E55"/>
    <mergeCell ref="D232:E232"/>
    <mergeCell ref="D230:E230"/>
    <mergeCell ref="D227:E227"/>
    <mergeCell ref="D226:E226"/>
    <mergeCell ref="A206:G206"/>
    <mergeCell ref="A188:G188"/>
    <mergeCell ref="A256:G256"/>
    <mergeCell ref="A257:C257"/>
    <mergeCell ref="A258:C258"/>
    <mergeCell ref="A259:G259"/>
    <mergeCell ref="A248:C248"/>
    <mergeCell ref="A249:C249"/>
    <mergeCell ref="A250:C250"/>
    <mergeCell ref="A251:C251"/>
    <mergeCell ref="A252:C252"/>
    <mergeCell ref="A253:C253"/>
    <mergeCell ref="C286:D286"/>
    <mergeCell ref="A285:B285"/>
    <mergeCell ref="A195:B195"/>
    <mergeCell ref="A198:B198"/>
    <mergeCell ref="A194:G194"/>
    <mergeCell ref="A196:B196"/>
    <mergeCell ref="A260:C260"/>
    <mergeCell ref="A261:C261"/>
    <mergeCell ref="A254:C254"/>
    <mergeCell ref="A255:C255"/>
    <mergeCell ref="A321:B323"/>
    <mergeCell ref="C321:D323"/>
    <mergeCell ref="A300:B300"/>
    <mergeCell ref="C300:D300"/>
    <mergeCell ref="A268:B268"/>
    <mergeCell ref="C268:D268"/>
    <mergeCell ref="A279:B279"/>
    <mergeCell ref="C279:D279"/>
    <mergeCell ref="A294:B294"/>
    <mergeCell ref="C294:D294"/>
  </mergeCells>
  <printOptions horizontalCentered="1"/>
  <pageMargins left="0.33" right="0.1968503937007874" top="0.3" bottom="0.31" header="0.2" footer="0.1968503937007874"/>
  <pageSetup horizontalDpi="600" verticalDpi="600" orientation="portrait" paperSize="9" scale="71" r:id="rId2"/>
  <rowBreaks count="9" manualBreakCount="9">
    <brk id="39" max="255" man="1"/>
    <brk id="89" max="255" man="1"/>
    <brk id="117" max="255" man="1"/>
    <brk id="151" max="255" man="1"/>
    <brk id="229" max="255" man="1"/>
    <brk id="271" max="255" man="1"/>
    <brk id="308" max="255" man="1"/>
    <brk id="347" max="255" man="1"/>
    <brk id="3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2010-11-25T08:29:47Z</cp:lastPrinted>
  <dcterms:created xsi:type="dcterms:W3CDTF">1996-10-08T23:32:33Z</dcterms:created>
  <dcterms:modified xsi:type="dcterms:W3CDTF">2010-11-29T13:02:03Z</dcterms:modified>
  <cp:category/>
  <cp:version/>
  <cp:contentType/>
  <cp:contentStatus/>
</cp:coreProperties>
</file>